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_Petanque\Калуга 07_2025\"/>
    </mc:Choice>
  </mc:AlternateContent>
  <xr:revisionPtr revIDLastSave="0" documentId="13_ncr:1_{389E8A86-05A7-4954-88F8-0AF3B853444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Регистрация" sheetId="1" r:id="rId1"/>
    <sheet name="Швейцарка" sheetId="3" r:id="rId2"/>
    <sheet name="Кубок А" sheetId="4" r:id="rId3"/>
    <sheet name="Лист1" sheetId="17" r:id="rId4"/>
    <sheet name="Служебный лист" sheetId="5" state="hidden" r:id="rId5"/>
    <sheet name="Кубок B" sheetId="6" r:id="rId6"/>
    <sheet name="Кубок C" sheetId="7" r:id="rId7"/>
    <sheet name="Кубок D" sheetId="8" r:id="rId8"/>
    <sheet name="Кубок E" sheetId="9" r:id="rId9"/>
    <sheet name="Кубок Ж" sheetId="10" r:id="rId10"/>
    <sheet name="Тур 1" sheetId="12" r:id="rId11"/>
    <sheet name="Тур 2" sheetId="13" r:id="rId12"/>
    <sheet name="Тур 3" sheetId="14" r:id="rId13"/>
    <sheet name="Тур 4" sheetId="15" r:id="rId1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0" l="1"/>
  <c r="B12" i="10"/>
  <c r="F14" i="10" s="1"/>
  <c r="B4" i="10"/>
  <c r="B16" i="9"/>
  <c r="B25" i="9" s="1"/>
  <c r="F23" i="9" s="1"/>
  <c r="B12" i="9"/>
  <c r="F14" i="9" s="1"/>
  <c r="B8" i="9"/>
  <c r="F6" i="9"/>
  <c r="J10" i="9" s="1"/>
  <c r="B4" i="9"/>
  <c r="B21" i="9" s="1"/>
  <c r="B21" i="8"/>
  <c r="B16" i="8"/>
  <c r="B25" i="8" s="1"/>
  <c r="F23" i="8" s="1"/>
  <c r="B12" i="8"/>
  <c r="F14" i="8" s="1"/>
  <c r="B8" i="8"/>
  <c r="F6" i="8" s="1"/>
  <c r="J10" i="8" s="1"/>
  <c r="B4" i="8"/>
  <c r="B16" i="7"/>
  <c r="B25" i="7" s="1"/>
  <c r="F23" i="7" s="1"/>
  <c r="B12" i="7"/>
  <c r="F14" i="7" s="1"/>
  <c r="B8" i="7"/>
  <c r="F6" i="7"/>
  <c r="J10" i="7" s="1"/>
  <c r="B4" i="7"/>
  <c r="B21" i="7" s="1"/>
  <c r="B21" i="6"/>
  <c r="B16" i="6"/>
  <c r="B25" i="6" s="1"/>
  <c r="F23" i="6" s="1"/>
  <c r="B12" i="6"/>
  <c r="F14" i="6" s="1"/>
  <c r="B8" i="6"/>
  <c r="F6" i="6" s="1"/>
  <c r="J10" i="6" s="1"/>
  <c r="B4" i="6"/>
  <c r="J63" i="5"/>
  <c r="I63" i="5"/>
  <c r="J62" i="5"/>
  <c r="I62" i="5"/>
  <c r="J61" i="5"/>
  <c r="I61" i="5"/>
  <c r="J60" i="5"/>
  <c r="I60" i="5"/>
  <c r="J58" i="5"/>
  <c r="I58" i="5"/>
  <c r="J57" i="5"/>
  <c r="I57" i="5"/>
  <c r="J56" i="5"/>
  <c r="I56" i="5"/>
  <c r="J55" i="5"/>
  <c r="I55" i="5"/>
  <c r="J54" i="5"/>
  <c r="I54" i="5"/>
  <c r="J52" i="5"/>
  <c r="I52" i="5"/>
  <c r="J51" i="5"/>
  <c r="I51" i="5"/>
  <c r="J50" i="5"/>
  <c r="I50" i="5"/>
  <c r="J49" i="5"/>
  <c r="I49" i="5"/>
  <c r="J48" i="5"/>
  <c r="I48" i="5"/>
  <c r="J46" i="5"/>
  <c r="I46" i="5"/>
  <c r="J45" i="5"/>
  <c r="I45" i="5"/>
  <c r="J44" i="5"/>
  <c r="I44" i="5"/>
  <c r="J43" i="5"/>
  <c r="I43" i="5"/>
  <c r="J42" i="5"/>
  <c r="I42" i="5"/>
  <c r="J40" i="5"/>
  <c r="I40" i="5"/>
  <c r="J39" i="5"/>
  <c r="I39" i="5"/>
  <c r="J38" i="5"/>
  <c r="I38" i="5"/>
  <c r="J37" i="5"/>
  <c r="I37" i="5"/>
  <c r="J36" i="5"/>
  <c r="I36" i="5"/>
  <c r="J34" i="5"/>
  <c r="I34" i="5"/>
  <c r="J33" i="5"/>
  <c r="I33" i="5"/>
  <c r="J32" i="5"/>
  <c r="I32" i="5"/>
  <c r="J31" i="5"/>
  <c r="I31" i="5"/>
  <c r="J30" i="5"/>
  <c r="I30" i="5"/>
  <c r="J28" i="5"/>
  <c r="I28" i="5"/>
  <c r="J27" i="5"/>
  <c r="I27" i="5"/>
  <c r="J26" i="5"/>
  <c r="I26" i="5"/>
  <c r="J25" i="5"/>
  <c r="I25" i="5"/>
  <c r="J24" i="5"/>
  <c r="I24" i="5"/>
  <c r="H8" i="5"/>
  <c r="AB8" i="5" s="1"/>
  <c r="G8" i="5"/>
  <c r="AA8" i="5" s="1"/>
  <c r="F8" i="5"/>
  <c r="Z8" i="5" s="1"/>
  <c r="E8" i="5"/>
  <c r="Y8" i="5" s="1"/>
  <c r="D8" i="5"/>
  <c r="X8" i="5" s="1"/>
  <c r="C8" i="5"/>
  <c r="W8" i="5" s="1"/>
  <c r="B8" i="5"/>
  <c r="V8" i="5" s="1"/>
  <c r="A8" i="5"/>
  <c r="U8" i="5" s="1"/>
  <c r="H7" i="5"/>
  <c r="AB7" i="5" s="1"/>
  <c r="G7" i="5"/>
  <c r="AA7" i="5" s="1"/>
  <c r="F7" i="5"/>
  <c r="Z7" i="5" s="1"/>
  <c r="E7" i="5"/>
  <c r="Y7" i="5" s="1"/>
  <c r="D7" i="5"/>
  <c r="X7" i="5" s="1"/>
  <c r="C7" i="5"/>
  <c r="W7" i="5" s="1"/>
  <c r="B7" i="5"/>
  <c r="V7" i="5" s="1"/>
  <c r="A7" i="5"/>
  <c r="U7" i="5" s="1"/>
  <c r="H6" i="5"/>
  <c r="AB6" i="5" s="1"/>
  <c r="G6" i="5"/>
  <c r="AA6" i="5" s="1"/>
  <c r="F6" i="5"/>
  <c r="Z6" i="5" s="1"/>
  <c r="E6" i="5"/>
  <c r="Y6" i="5" s="1"/>
  <c r="D6" i="5"/>
  <c r="X6" i="5" s="1"/>
  <c r="C6" i="5"/>
  <c r="W6" i="5" s="1"/>
  <c r="B6" i="5"/>
  <c r="V6" i="5" s="1"/>
  <c r="A6" i="5"/>
  <c r="U6" i="5" s="1"/>
  <c r="H5" i="5"/>
  <c r="AB5" i="5" s="1"/>
  <c r="G5" i="5"/>
  <c r="AA5" i="5" s="1"/>
  <c r="F5" i="5"/>
  <c r="Z5" i="5" s="1"/>
  <c r="E5" i="5"/>
  <c r="Y5" i="5" s="1"/>
  <c r="D5" i="5"/>
  <c r="X5" i="5" s="1"/>
  <c r="C5" i="5"/>
  <c r="W5" i="5" s="1"/>
  <c r="B5" i="5"/>
  <c r="V5" i="5" s="1"/>
  <c r="A5" i="5"/>
  <c r="U5" i="5" s="1"/>
  <c r="H4" i="5"/>
  <c r="AB4" i="5" s="1"/>
  <c r="G4" i="5"/>
  <c r="AA4" i="5" s="1"/>
  <c r="F4" i="5"/>
  <c r="Z4" i="5" s="1"/>
  <c r="E4" i="5"/>
  <c r="Y4" i="5" s="1"/>
  <c r="D4" i="5"/>
  <c r="X4" i="5" s="1"/>
  <c r="C4" i="5"/>
  <c r="W4" i="5" s="1"/>
  <c r="B4" i="5"/>
  <c r="V4" i="5" s="1"/>
  <c r="A4" i="5"/>
  <c r="U4" i="5" s="1"/>
  <c r="H3" i="5"/>
  <c r="AB3" i="5" s="1"/>
  <c r="G3" i="5"/>
  <c r="AA3" i="5" s="1"/>
  <c r="F3" i="5"/>
  <c r="Z3" i="5" s="1"/>
  <c r="E3" i="5"/>
  <c r="Y3" i="5" s="1"/>
  <c r="D3" i="5"/>
  <c r="X3" i="5" s="1"/>
  <c r="C3" i="5"/>
  <c r="W3" i="5" s="1"/>
  <c r="B3" i="5"/>
  <c r="M3" i="5" s="1"/>
  <c r="A3" i="5"/>
  <c r="U3" i="5" s="1"/>
  <c r="H2" i="5"/>
  <c r="AB2" i="5" s="1"/>
  <c r="G2" i="5"/>
  <c r="AA2" i="5" s="1"/>
  <c r="F2" i="5"/>
  <c r="Z2" i="5" s="1"/>
  <c r="E2" i="5"/>
  <c r="Y2" i="5" s="1"/>
  <c r="D2" i="5"/>
  <c r="X2" i="5" s="1"/>
  <c r="C2" i="5"/>
  <c r="W2" i="5" s="1"/>
  <c r="B2" i="5"/>
  <c r="M2" i="5" s="1"/>
  <c r="A2" i="5"/>
  <c r="U2" i="5" s="1"/>
  <c r="H1" i="5"/>
  <c r="AB1" i="5" s="1"/>
  <c r="G1" i="5"/>
  <c r="AA1" i="5" s="1"/>
  <c r="F1" i="5"/>
  <c r="Z1" i="5" s="1"/>
  <c r="E1" i="5"/>
  <c r="Y1" i="5" s="1"/>
  <c r="D1" i="5"/>
  <c r="X1" i="5" s="1"/>
  <c r="C1" i="5"/>
  <c r="W1" i="5" s="1"/>
  <c r="B1" i="5"/>
  <c r="M1" i="5" s="1"/>
  <c r="A1" i="5"/>
  <c r="U1" i="5" s="1"/>
  <c r="B16" i="4"/>
  <c r="B25" i="4" s="1"/>
  <c r="F23" i="4" s="1"/>
  <c r="B12" i="4"/>
  <c r="F14" i="4" s="1"/>
  <c r="B8" i="4"/>
  <c r="F6" i="4"/>
  <c r="J10" i="4" s="1"/>
  <c r="B4" i="4"/>
  <c r="B21" i="4" s="1"/>
  <c r="M14" i="5"/>
  <c r="Y17" i="5"/>
  <c r="M13" i="5"/>
  <c r="U13" i="5"/>
  <c r="U17" i="5"/>
  <c r="AB26" i="5"/>
  <c r="Z24" i="5"/>
  <c r="Y15" i="5"/>
  <c r="AA15" i="5"/>
  <c r="U26" i="5"/>
  <c r="Y19" i="5"/>
  <c r="AA23" i="5"/>
  <c r="Y20" i="5"/>
  <c r="W16" i="5"/>
  <c r="AB16" i="5"/>
  <c r="X26" i="5"/>
  <c r="W24" i="5"/>
  <c r="U11" i="5"/>
  <c r="W26" i="5"/>
  <c r="Y21" i="5"/>
  <c r="Z14" i="5"/>
  <c r="W19" i="5"/>
  <c r="AA14" i="5"/>
  <c r="AB17" i="5"/>
  <c r="Y23" i="5"/>
  <c r="V25" i="5"/>
  <c r="W25" i="5"/>
  <c r="X22" i="5"/>
  <c r="X16" i="5"/>
  <c r="U25" i="5"/>
  <c r="Z23" i="5"/>
  <c r="X19" i="5"/>
  <c r="Z20" i="5"/>
  <c r="X13" i="5"/>
  <c r="AA20" i="5"/>
  <c r="X21" i="5"/>
  <c r="AB19" i="5"/>
  <c r="M15" i="5"/>
  <c r="V23" i="5"/>
  <c r="M11" i="5"/>
  <c r="AA22" i="5"/>
  <c r="X20" i="5"/>
  <c r="AA26" i="5"/>
  <c r="X24" i="5"/>
  <c r="W15" i="5"/>
  <c r="X15" i="5"/>
  <c r="M12" i="5"/>
  <c r="X14" i="5"/>
  <c r="V19" i="5"/>
  <c r="AA19" i="5"/>
  <c r="W11" i="5"/>
  <c r="V26" i="5"/>
  <c r="AB15" i="5"/>
  <c r="V18" i="5"/>
  <c r="Z22" i="5"/>
  <c r="W17" i="5"/>
  <c r="V21" i="5"/>
  <c r="W13" i="5"/>
  <c r="V17" i="5"/>
  <c r="AA17" i="5"/>
  <c r="W14" i="5"/>
  <c r="AB14" i="5"/>
  <c r="X18" i="5"/>
  <c r="Z13" i="5"/>
  <c r="Y14" i="5"/>
  <c r="Y11" i="5"/>
  <c r="AB23" i="5"/>
  <c r="Z12" i="5"/>
  <c r="Y25" i="5"/>
  <c r="AA16" i="5"/>
  <c r="AB18" i="5"/>
  <c r="Y16" i="5"/>
  <c r="W18" i="5"/>
  <c r="AB22" i="5"/>
  <c r="AB21" i="5"/>
  <c r="AA12" i="5"/>
  <c r="W21" i="5"/>
  <c r="W12" i="5"/>
  <c r="Y18" i="5"/>
  <c r="Y26" i="5"/>
  <c r="AA24" i="5"/>
  <c r="X12" i="5"/>
  <c r="Y12" i="5"/>
  <c r="V22" i="5"/>
  <c r="W23" i="5"/>
  <c r="Z25" i="5"/>
  <c r="U18" i="5"/>
  <c r="U22" i="5"/>
  <c r="W20" i="5"/>
  <c r="AA21" i="5"/>
  <c r="AA13" i="5"/>
  <c r="AA18" i="5"/>
  <c r="U20" i="5"/>
  <c r="Z18" i="5"/>
  <c r="U12" i="5"/>
  <c r="X25" i="5"/>
  <c r="U15" i="5"/>
  <c r="AA11" i="5"/>
  <c r="M16" i="5"/>
  <c r="U19" i="5"/>
  <c r="Z26" i="5"/>
  <c r="AB25" i="5"/>
  <c r="Z21" i="5"/>
  <c r="AB13" i="5"/>
  <c r="AB12" i="5"/>
  <c r="Z19" i="5"/>
  <c r="Z17" i="5"/>
  <c r="X23" i="5"/>
  <c r="U16" i="5"/>
  <c r="Z15" i="5"/>
  <c r="U23" i="5"/>
  <c r="AA25" i="5"/>
  <c r="AB20" i="5"/>
  <c r="U14" i="5"/>
  <c r="X11" i="5"/>
  <c r="Z16" i="5"/>
  <c r="V20" i="5"/>
  <c r="Y24" i="5"/>
  <c r="Y13" i="5"/>
  <c r="U24" i="5"/>
  <c r="Y22" i="5"/>
  <c r="AB24" i="5"/>
  <c r="V24" i="5"/>
  <c r="AB11" i="5"/>
  <c r="W22" i="5"/>
  <c r="Z11" i="5"/>
  <c r="U21" i="5"/>
  <c r="X17" i="5"/>
  <c r="F6" i="10" l="1"/>
  <c r="J10" i="10" s="1"/>
  <c r="L1" i="5"/>
  <c r="L2" i="5"/>
  <c r="L3" i="5"/>
  <c r="L4" i="5"/>
  <c r="L5" i="5"/>
  <c r="L6" i="5"/>
  <c r="L7" i="5"/>
  <c r="L8" i="5"/>
  <c r="Q1" i="5"/>
  <c r="V1" i="5"/>
  <c r="V2" i="5"/>
  <c r="M4" i="5"/>
  <c r="M5" i="5"/>
  <c r="M6" i="5"/>
  <c r="M7" i="5"/>
  <c r="M8" i="5"/>
  <c r="V3" i="5"/>
  <c r="N1" i="5"/>
  <c r="N2" i="5"/>
  <c r="N3" i="5"/>
  <c r="N4" i="5"/>
  <c r="N5" i="5"/>
  <c r="N6" i="5"/>
  <c r="N7" i="5"/>
  <c r="N8" i="5"/>
  <c r="O1" i="5"/>
  <c r="O2" i="5"/>
  <c r="O3" i="5"/>
  <c r="O4" i="5"/>
  <c r="O5" i="5"/>
  <c r="O6" i="5"/>
  <c r="O7" i="5"/>
  <c r="O8" i="5"/>
  <c r="P1" i="5"/>
  <c r="P2" i="5"/>
  <c r="P3" i="5"/>
  <c r="P4" i="5"/>
  <c r="P5" i="5"/>
  <c r="P6" i="5"/>
  <c r="P7" i="5"/>
  <c r="P8" i="5"/>
  <c r="Q2" i="5"/>
  <c r="Q3" i="5"/>
  <c r="Q4" i="5"/>
  <c r="Q5" i="5"/>
  <c r="Q6" i="5"/>
  <c r="Q7" i="5"/>
  <c r="Q8" i="5"/>
  <c r="R1" i="5"/>
  <c r="R2" i="5"/>
  <c r="R3" i="5"/>
  <c r="R4" i="5"/>
  <c r="R5" i="5"/>
  <c r="R6" i="5"/>
  <c r="R7" i="5"/>
  <c r="R8" i="5"/>
  <c r="S1" i="5"/>
  <c r="S2" i="5"/>
  <c r="S3" i="5"/>
  <c r="S4" i="5"/>
  <c r="S5" i="5"/>
  <c r="S6" i="5"/>
  <c r="S7" i="5"/>
  <c r="S8" i="5"/>
  <c r="M23" i="5"/>
  <c r="O18" i="5"/>
  <c r="M18" i="5"/>
  <c r="V12" i="5"/>
  <c r="M22" i="5"/>
  <c r="P25" i="5"/>
  <c r="Q25" i="5"/>
  <c r="N24" i="5"/>
  <c r="P24" i="5"/>
  <c r="L13" i="5"/>
  <c r="Q17" i="5"/>
  <c r="N13" i="5"/>
  <c r="S26" i="5"/>
  <c r="N19" i="5"/>
  <c r="Q20" i="5"/>
  <c r="P14" i="5"/>
  <c r="L25" i="5"/>
  <c r="R14" i="5"/>
  <c r="S19" i="5"/>
  <c r="Q26" i="5"/>
  <c r="P22" i="5"/>
  <c r="Q23" i="5"/>
  <c r="P13" i="5"/>
  <c r="R22" i="5"/>
  <c r="L17" i="5"/>
  <c r="L21" i="5"/>
  <c r="N21" i="5"/>
  <c r="O14" i="5"/>
  <c r="L19" i="5"/>
  <c r="R11" i="5"/>
  <c r="S18" i="5"/>
  <c r="R12" i="5"/>
  <c r="Q22" i="5"/>
  <c r="P21" i="5"/>
  <c r="O11" i="5"/>
  <c r="Q18" i="5"/>
  <c r="V16" i="5"/>
  <c r="O25" i="5"/>
  <c r="P15" i="5"/>
  <c r="S22" i="5"/>
  <c r="N17" i="5"/>
  <c r="L15" i="5"/>
  <c r="N23" i="5"/>
  <c r="P16" i="5"/>
  <c r="P19" i="5"/>
  <c r="O17" i="5"/>
  <c r="M19" i="5"/>
  <c r="R23" i="5"/>
  <c r="V11" i="5"/>
  <c r="O26" i="5"/>
  <c r="Q13" i="5"/>
  <c r="L24" i="5"/>
  <c r="S17" i="5"/>
  <c r="R21" i="5"/>
  <c r="N15" i="5"/>
  <c r="M21" i="5"/>
  <c r="N18" i="5"/>
  <c r="L14" i="5"/>
  <c r="O21" i="5"/>
  <c r="Q14" i="5"/>
  <c r="R19" i="5"/>
  <c r="O16" i="5"/>
  <c r="N25" i="5"/>
  <c r="O24" i="5"/>
  <c r="P17" i="5"/>
  <c r="Q11" i="5"/>
  <c r="M25" i="5"/>
  <c r="M20" i="5"/>
  <c r="R26" i="5"/>
  <c r="M26" i="5"/>
  <c r="Q21" i="5"/>
  <c r="P11" i="5"/>
  <c r="P18" i="5"/>
  <c r="M17" i="5"/>
  <c r="O15" i="5"/>
  <c r="S23" i="5"/>
  <c r="L16" i="5"/>
  <c r="S13" i="5"/>
  <c r="R25" i="5"/>
  <c r="N16" i="5"/>
  <c r="P12" i="5"/>
  <c r="O13" i="5"/>
  <c r="O20" i="5"/>
  <c r="L22" i="5"/>
  <c r="O12" i="5"/>
  <c r="S11" i="5"/>
  <c r="L18" i="5"/>
  <c r="O19" i="5"/>
  <c r="Q24" i="5"/>
  <c r="P23" i="5"/>
  <c r="Q19" i="5"/>
  <c r="L20" i="5"/>
  <c r="L11" i="5"/>
  <c r="R17" i="5"/>
  <c r="O23" i="5"/>
  <c r="L26" i="5"/>
  <c r="L12" i="5"/>
  <c r="N22" i="5"/>
  <c r="N14" i="5"/>
  <c r="O22" i="5"/>
  <c r="N26" i="5"/>
  <c r="N12" i="5"/>
  <c r="S21" i="5"/>
  <c r="S12" i="5"/>
  <c r="S16" i="5"/>
  <c r="P26" i="5"/>
  <c r="S24" i="5"/>
  <c r="R18" i="5"/>
  <c r="L23" i="5"/>
  <c r="Q15" i="5"/>
  <c r="S14" i="5"/>
  <c r="R20" i="5"/>
  <c r="R16" i="5"/>
  <c r="V14" i="5"/>
  <c r="N20" i="5"/>
  <c r="Q16" i="5"/>
  <c r="R15" i="5"/>
  <c r="P20" i="5"/>
  <c r="N11" i="5"/>
  <c r="S20" i="5"/>
  <c r="V15" i="5"/>
  <c r="M24" i="5"/>
  <c r="R24" i="5"/>
  <c r="S25" i="5"/>
  <c r="V13" i="5"/>
  <c r="R13" i="5"/>
  <c r="S15" i="5"/>
  <c r="Q12" i="5"/>
  <c r="N29" i="5" l="1"/>
  <c r="N28" i="5"/>
  <c r="M29" i="5"/>
  <c r="M28" i="5"/>
  <c r="L31" i="5"/>
  <c r="L30" i="5"/>
  <c r="S29" i="5"/>
  <c r="S28" i="5"/>
  <c r="R29" i="5"/>
  <c r="R28" i="5"/>
  <c r="P43" i="5"/>
  <c r="P42" i="5"/>
  <c r="O42" i="5"/>
  <c r="O43" i="5"/>
  <c r="N42" i="5"/>
  <c r="N43" i="5"/>
  <c r="M33" i="5"/>
  <c r="M32" i="5"/>
  <c r="Q29" i="5"/>
  <c r="Q28" i="5"/>
  <c r="L29" i="5"/>
  <c r="L28" i="5"/>
  <c r="R31" i="5"/>
  <c r="R30" i="5"/>
  <c r="O29" i="5"/>
  <c r="O28" i="5"/>
  <c r="R43" i="5"/>
  <c r="R42" i="5"/>
  <c r="P41" i="5"/>
  <c r="P40" i="5"/>
  <c r="L43" i="5"/>
  <c r="L42" i="5"/>
  <c r="R40" i="5"/>
  <c r="R41" i="5"/>
  <c r="Q41" i="5"/>
  <c r="Q40" i="5"/>
  <c r="P39" i="5"/>
  <c r="P38" i="5"/>
  <c r="O39" i="5"/>
  <c r="O38" i="5"/>
  <c r="N39" i="5"/>
  <c r="N38" i="5"/>
  <c r="M41" i="5"/>
  <c r="M40" i="5"/>
  <c r="L41" i="5"/>
  <c r="L40" i="5"/>
  <c r="Q43" i="5"/>
  <c r="Q42" i="5"/>
  <c r="N41" i="5"/>
  <c r="N40" i="5"/>
  <c r="S39" i="5"/>
  <c r="S38" i="5"/>
  <c r="Q39" i="5"/>
  <c r="Q38" i="5"/>
  <c r="P37" i="5"/>
  <c r="P36" i="5"/>
  <c r="O37" i="5"/>
  <c r="O36" i="5"/>
  <c r="N37" i="5"/>
  <c r="N36" i="5"/>
  <c r="M39" i="5"/>
  <c r="M38" i="5"/>
  <c r="L39" i="5"/>
  <c r="L38" i="5"/>
  <c r="O41" i="5"/>
  <c r="O40" i="5"/>
  <c r="M43" i="5"/>
  <c r="M42" i="5"/>
  <c r="S40" i="5"/>
  <c r="S41" i="5"/>
  <c r="R39" i="5"/>
  <c r="R38" i="5"/>
  <c r="S37" i="5"/>
  <c r="S36" i="5"/>
  <c r="R37" i="5"/>
  <c r="R36" i="5"/>
  <c r="Q37" i="5"/>
  <c r="Q36" i="5"/>
  <c r="P35" i="5"/>
  <c r="P34" i="5"/>
  <c r="O35" i="5"/>
  <c r="O34" i="5"/>
  <c r="N35" i="5"/>
  <c r="N34" i="5"/>
  <c r="M37" i="5"/>
  <c r="M36" i="5"/>
  <c r="L37" i="5"/>
  <c r="L36" i="5"/>
  <c r="R35" i="5"/>
  <c r="R34" i="5"/>
  <c r="P33" i="5"/>
  <c r="P32" i="5"/>
  <c r="N33" i="5"/>
  <c r="N32" i="5"/>
  <c r="L35" i="5"/>
  <c r="L34" i="5"/>
  <c r="S31" i="5"/>
  <c r="S30" i="5"/>
  <c r="Q31" i="5"/>
  <c r="Q30" i="5"/>
  <c r="P29" i="5"/>
  <c r="P28" i="5"/>
  <c r="S43" i="5"/>
  <c r="S42" i="5"/>
  <c r="S35" i="5"/>
  <c r="S34" i="5"/>
  <c r="Q35" i="5"/>
  <c r="Q34" i="5"/>
  <c r="O33" i="5"/>
  <c r="O32" i="5"/>
  <c r="M35" i="5"/>
  <c r="M34" i="5"/>
  <c r="S33" i="5"/>
  <c r="S32" i="5"/>
  <c r="R33" i="5"/>
  <c r="R32" i="5"/>
  <c r="Q33" i="5"/>
  <c r="Q32" i="5"/>
  <c r="P31" i="5"/>
  <c r="P30" i="5"/>
  <c r="O31" i="5"/>
  <c r="O30" i="5"/>
  <c r="N31" i="5"/>
  <c r="N30" i="5"/>
  <c r="M31" i="5"/>
  <c r="M30" i="5"/>
  <c r="L33" i="5"/>
  <c r="L32" i="5"/>
</calcChain>
</file>

<file path=xl/sharedStrings.xml><?xml version="1.0" encoding="utf-8"?>
<sst xmlns="http://schemas.openxmlformats.org/spreadsheetml/2006/main" count="336" uniqueCount="172">
  <si>
    <t>Кубок А</t>
  </si>
  <si>
    <t>дор.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</si>
  <si>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</si>
  <si>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B</t>
  </si>
  <si>
    <t>Кубок C</t>
  </si>
  <si>
    <t>Кубок D</t>
  </si>
  <si>
    <t>Кубок E</t>
  </si>
  <si>
    <t>Кубок Ж</t>
  </si>
  <si>
    <t>Команда 1</t>
  </si>
  <si>
    <t>Результат</t>
  </si>
  <si>
    <t>Команда 2</t>
  </si>
  <si>
    <t>Догадин, Хафизова</t>
  </si>
  <si>
    <t>Артюхина, Бирюкова</t>
  </si>
  <si>
    <t>Воробьева, Кирменская</t>
  </si>
  <si>
    <t>Каргашин, Бейгер</t>
  </si>
  <si>
    <t>Трутнев, Вахрушев</t>
  </si>
  <si>
    <t>Царегородцев, Федотовский</t>
  </si>
  <si>
    <t>Потапова, Анухин</t>
  </si>
  <si>
    <t>Жилин, Ли</t>
  </si>
  <si>
    <t>Глуховский, Тарасов</t>
  </si>
  <si>
    <t>Баринова, Трофимов</t>
  </si>
  <si>
    <t>Скляр, Бублик</t>
  </si>
  <si>
    <t>Балабуев, Трушина</t>
  </si>
  <si>
    <t>Хамидуллина, Савельева</t>
  </si>
  <si>
    <t>Еремеев, Щедров</t>
  </si>
  <si>
    <t>Алехина, Меренкова</t>
  </si>
  <si>
    <t>Педченко, Молчанова</t>
  </si>
  <si>
    <t>Грищенко, Кузнецова</t>
  </si>
  <si>
    <t>Акимова, Акимов</t>
  </si>
  <si>
    <t>Чупарина, Щетинина</t>
  </si>
  <si>
    <t>Савченкова, Золотарева</t>
  </si>
  <si>
    <t>Тихонов, Шундрин А.</t>
  </si>
  <si>
    <t>Шундрин М, Гоцфрид</t>
  </si>
  <si>
    <t>Невдах, Невдах (юн.)</t>
  </si>
  <si>
    <t>Земцов, Малютин</t>
  </si>
  <si>
    <t xml:space="preserve">Имя                      </t>
  </si>
  <si>
    <t xml:space="preserve"> Детал.  </t>
  </si>
  <si>
    <t xml:space="preserve">Баринова, Трофимов       </t>
  </si>
  <si>
    <t xml:space="preserve">Алехина, Меренкова    </t>
  </si>
  <si>
    <t xml:space="preserve">Догадин, Хафизова     </t>
  </si>
  <si>
    <t xml:space="preserve">Воробьева, Кирменская    </t>
  </si>
  <si>
    <t xml:space="preserve">Невдах, Невдах        </t>
  </si>
  <si>
    <t xml:space="preserve">Скляр, Бублик            </t>
  </si>
  <si>
    <t xml:space="preserve">Чупарина, Щетинина    </t>
  </si>
  <si>
    <t xml:space="preserve">Артюхина, Бирюкова       </t>
  </si>
  <si>
    <t xml:space="preserve">Глуховский, Тарасов   </t>
  </si>
  <si>
    <t xml:space="preserve">Еремеев, Щедров          </t>
  </si>
  <si>
    <t xml:space="preserve">Жилин, Ли             </t>
  </si>
  <si>
    <t xml:space="preserve">Балабуев, Трушина        </t>
  </si>
  <si>
    <t xml:space="preserve">Трутнев, Вахрушев     </t>
  </si>
  <si>
    <t xml:space="preserve">Шундрин М, Гоцфрид       </t>
  </si>
  <si>
    <t xml:space="preserve">Грищенко, Кузнецова      </t>
  </si>
  <si>
    <t xml:space="preserve">Каргашин, Бейгер      </t>
  </si>
  <si>
    <t xml:space="preserve">Земцов, Малютин,         </t>
  </si>
  <si>
    <t xml:space="preserve">Акимова, Акимов       </t>
  </si>
  <si>
    <t xml:space="preserve">Педченко, Молчанова      </t>
  </si>
  <si>
    <t xml:space="preserve">Тихонов, Шундрин А.      </t>
  </si>
  <si>
    <t xml:space="preserve">Баринова, Трофимов    </t>
  </si>
  <si>
    <t xml:space="preserve">Воробьева, Кирменская </t>
  </si>
  <si>
    <t xml:space="preserve">Грищенко, Кузнецова   </t>
  </si>
  <si>
    <t xml:space="preserve">Потапова, Анухин      </t>
  </si>
  <si>
    <t xml:space="preserve">Алехина, Меренкова       </t>
  </si>
  <si>
    <t xml:space="preserve">Невдах, Невдах           </t>
  </si>
  <si>
    <t xml:space="preserve">Каргашин, Бейгер         </t>
  </si>
  <si>
    <t xml:space="preserve">Трутнев, Вахрушев        </t>
  </si>
  <si>
    <t xml:space="preserve">Земцов, Малютин,      </t>
  </si>
  <si>
    <t xml:space="preserve">Догадин, Хафизова        </t>
  </si>
  <si>
    <t xml:space="preserve">Скляр, Бублик         </t>
  </si>
  <si>
    <t xml:space="preserve">Трутнев, Вахрушев    </t>
  </si>
  <si>
    <t xml:space="preserve">Шундрин М, Гоцфрид   </t>
  </si>
  <si>
    <t xml:space="preserve">Догадин, Хафизова    </t>
  </si>
  <si>
    <t xml:space="preserve">Савченкова, Золотарева   </t>
  </si>
  <si>
    <t xml:space="preserve">Артюхина, Бирюкова   </t>
  </si>
  <si>
    <t xml:space="preserve">Жилин, Ли                </t>
  </si>
  <si>
    <t xml:space="preserve">Тихонов, Шундрин А.  </t>
  </si>
  <si>
    <t xml:space="preserve">Чупарина, Щетинина       </t>
  </si>
  <si>
    <t xml:space="preserve">Невдах, Невдах       </t>
  </si>
  <si>
    <t xml:space="preserve">Балабуев, Трушина    </t>
  </si>
  <si>
    <t xml:space="preserve">Грищенко, Кузнецова  </t>
  </si>
  <si>
    <t xml:space="preserve">Потапова, Анухин         </t>
  </si>
  <si>
    <t xml:space="preserve">Глуховский, Тарасов  </t>
  </si>
  <si>
    <t xml:space="preserve">Акимова, Акимов          </t>
  </si>
  <si>
    <t xml:space="preserve">Каргашин, Бейгер     </t>
  </si>
  <si>
    <t xml:space="preserve">Хамидуллина, Савельева   </t>
  </si>
  <si>
    <t>Место</t>
  </si>
  <si>
    <t>Бхгц.</t>
  </si>
  <si>
    <t>С-Бхгц.</t>
  </si>
  <si>
    <t>Прогресс.</t>
  </si>
  <si>
    <t xml:space="preserve">  9.0</t>
  </si>
  <si>
    <t xml:space="preserve">    7.0</t>
  </si>
  <si>
    <t xml:space="preserve">      9.0</t>
  </si>
  <si>
    <t xml:space="preserve">  8.0</t>
  </si>
  <si>
    <t xml:space="preserve">  5.0</t>
  </si>
  <si>
    <t xml:space="preserve">    5.0</t>
  </si>
  <si>
    <t xml:space="preserve">      7.0</t>
  </si>
  <si>
    <t xml:space="preserve">  7.0</t>
  </si>
  <si>
    <t xml:space="preserve">    6.0</t>
  </si>
  <si>
    <t xml:space="preserve">      6.0</t>
  </si>
  <si>
    <t xml:space="preserve">  6.0</t>
  </si>
  <si>
    <t xml:space="preserve">      5.0</t>
  </si>
  <si>
    <t xml:space="preserve">      4.0</t>
  </si>
  <si>
    <t xml:space="preserve">      3.0</t>
  </si>
  <si>
    <t xml:space="preserve">      2.0</t>
  </si>
  <si>
    <t xml:space="preserve">Глуховский, Тарасов      </t>
  </si>
  <si>
    <t xml:space="preserve">      0.0</t>
  </si>
  <si>
    <t xml:space="preserve">    8.0</t>
  </si>
  <si>
    <t xml:space="preserve">     10.0</t>
  </si>
  <si>
    <t>49.0-20.0</t>
  </si>
  <si>
    <t>48.0-21.0</t>
  </si>
  <si>
    <t xml:space="preserve"> 11.0</t>
  </si>
  <si>
    <t xml:space="preserve">    9.0</t>
  </si>
  <si>
    <t>38.0-36.0</t>
  </si>
  <si>
    <t xml:space="preserve">      8.0</t>
  </si>
  <si>
    <t>40.0-27.0</t>
  </si>
  <si>
    <t>47.0-28.0</t>
  </si>
  <si>
    <t>46.0-33.0</t>
  </si>
  <si>
    <t>46.0-21.0</t>
  </si>
  <si>
    <t xml:space="preserve"> 12.0</t>
  </si>
  <si>
    <t xml:space="preserve">   10.0</t>
  </si>
  <si>
    <t>30.0-37.0</t>
  </si>
  <si>
    <t>31.0-45.0</t>
  </si>
  <si>
    <t>34.0-24.0</t>
  </si>
  <si>
    <t>32.0-28.0</t>
  </si>
  <si>
    <t>37.0-39.0</t>
  </si>
  <si>
    <t>42.0-45.0</t>
  </si>
  <si>
    <t>35.0-36.0</t>
  </si>
  <si>
    <t>41.0-26.0</t>
  </si>
  <si>
    <t>37.0-41.0</t>
  </si>
  <si>
    <t>34.0-37.0</t>
  </si>
  <si>
    <t xml:space="preserve"> 10.0</t>
  </si>
  <si>
    <t>27.0-42.0</t>
  </si>
  <si>
    <t>25.0-44.0</t>
  </si>
  <si>
    <t>22.0-46.0</t>
  </si>
  <si>
    <t xml:space="preserve">      1.0</t>
  </si>
  <si>
    <t>31.0-36.0</t>
  </si>
  <si>
    <t>26.0-52.0</t>
  </si>
  <si>
    <t>19.0-52.0</t>
  </si>
  <si>
    <t>отказ</t>
  </si>
  <si>
    <t xml:space="preserve">(13.0-9.0) </t>
  </si>
  <si>
    <t xml:space="preserve">(11.0-7.0) </t>
  </si>
  <si>
    <t xml:space="preserve">(13.0-6.0) </t>
  </si>
  <si>
    <t xml:space="preserve">(13.0-0.0) </t>
  </si>
  <si>
    <t xml:space="preserve">(13.0-8.0) </t>
  </si>
  <si>
    <t xml:space="preserve">(10.0-9.0) </t>
  </si>
  <si>
    <t xml:space="preserve"> (1.0-13.0)</t>
  </si>
  <si>
    <t xml:space="preserve">(10.0-6.0) </t>
  </si>
  <si>
    <t xml:space="preserve">(13.0-4.0) </t>
  </si>
  <si>
    <t xml:space="preserve">(13.0-3.0) </t>
  </si>
  <si>
    <t>(11.0-13.0)</t>
  </si>
  <si>
    <t xml:space="preserve"> (8.0-11.0)</t>
  </si>
  <si>
    <t xml:space="preserve">(13.0-2.0) </t>
  </si>
  <si>
    <t xml:space="preserve">(10.0-8.0) </t>
  </si>
  <si>
    <t>(10.0-12.0)</t>
  </si>
  <si>
    <t xml:space="preserve"> (5.0-10.0)</t>
  </si>
  <si>
    <t>(10.0-13.0)</t>
  </si>
  <si>
    <t xml:space="preserve">(13.0-5.0) </t>
  </si>
  <si>
    <t xml:space="preserve">(12.0-7.0) </t>
  </si>
  <si>
    <t xml:space="preserve"> (6.0-8.0) </t>
  </si>
  <si>
    <t xml:space="preserve"> (4.0-13.0)</t>
  </si>
  <si>
    <t xml:space="preserve"> (2.0-13.0)</t>
  </si>
  <si>
    <t xml:space="preserve"> (7.0-6.0) </t>
  </si>
  <si>
    <t>(13.0-12.0)</t>
  </si>
  <si>
    <t>(13.0-10.0)</t>
  </si>
  <si>
    <t xml:space="preserve"> (8.0-13.0)</t>
  </si>
  <si>
    <t xml:space="preserve"> (9.0-8.0) </t>
  </si>
  <si>
    <t xml:space="preserve">(13.0-7.0) </t>
  </si>
  <si>
    <t xml:space="preserve"> (6.0-13.0)</t>
  </si>
  <si>
    <t xml:space="preserve"> (7.0-13.0)</t>
  </si>
  <si>
    <t xml:space="preserve"> (0.0-13.0)</t>
  </si>
  <si>
    <t xml:space="preserve"> (5.0-13.0)</t>
  </si>
  <si>
    <t xml:space="preserve"> (5.0-9.0) </t>
  </si>
  <si>
    <t xml:space="preserve">(12.0-8.0)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</si>
</sst>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/>
    <xf numFmtId="0" fontId="5" fillId="0" borderId="7" xfId="0" applyFont="1" applyBorder="1" applyAlignment="1">
      <alignment horizontal="center" vertical="center" shrinkToFit="1"/>
    </xf>
    <xf numFmtId="0" fontId="7" fillId="0" borderId="3" xfId="0" applyFont="1" applyBorder="1"/>
    <xf numFmtId="16" fontId="3" fillId="0" borderId="0" xfId="0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0" fillId="0" borderId="2" xfId="0" applyBorder="1"/>
    <xf numFmtId="0" fontId="5" fillId="0" borderId="5" xfId="0" applyFont="1" applyBorder="1" applyAlignment="1">
      <alignment horizontal="center" vertical="center" shrinkToFit="1"/>
    </xf>
    <xf numFmtId="0" fontId="7" fillId="0" borderId="2" xfId="0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workbookViewId="0">
      <selection activeCell="B27" sqref="B27"/>
    </sheetView>
  </sheetViews>
  <sheetFormatPr defaultRowHeight="14.4" x14ac:dyDescent="0.3"/>
  <cols>
    <col min="1" max="1" width="7" style="19" customWidth="1"/>
    <col min="2" max="2" width="30.109375" style="16" customWidth="1"/>
    <col min="3" max="3" width="13.77734375" style="16" customWidth="1"/>
    <col min="4" max="4" width="13.21875" customWidth="1"/>
  </cols>
  <sheetData>
    <row r="1" spans="1:3" ht="15.75" customHeight="1" x14ac:dyDescent="0.3">
      <c r="A1" s="21">
        <v>1</v>
      </c>
      <c r="B1" s="21" t="s">
        <v>12</v>
      </c>
      <c r="C1" s="22"/>
    </row>
    <row r="2" spans="1:3" ht="15.75" customHeight="1" x14ac:dyDescent="0.3">
      <c r="A2" s="21">
        <v>2</v>
      </c>
      <c r="B2" s="21" t="s">
        <v>15</v>
      </c>
      <c r="C2" s="22"/>
    </row>
    <row r="3" spans="1:3" ht="15.75" customHeight="1" x14ac:dyDescent="0.3">
      <c r="A3" s="21">
        <v>3</v>
      </c>
      <c r="B3" s="21" t="s">
        <v>31</v>
      </c>
      <c r="C3" s="22"/>
    </row>
    <row r="4" spans="1:3" ht="15.75" customHeight="1" x14ac:dyDescent="0.3">
      <c r="A4" s="21">
        <v>4</v>
      </c>
      <c r="B4" s="21" t="s">
        <v>21</v>
      </c>
      <c r="C4" s="22"/>
    </row>
    <row r="5" spans="1:3" ht="15.75" customHeight="1" x14ac:dyDescent="0.3">
      <c r="A5" s="21">
        <v>5</v>
      </c>
      <c r="B5" s="21" t="s">
        <v>13</v>
      </c>
      <c r="C5" s="22"/>
    </row>
    <row r="6" spans="1:3" ht="15.75" customHeight="1" x14ac:dyDescent="0.3">
      <c r="A6" s="21">
        <v>6</v>
      </c>
      <c r="B6" s="21" t="s">
        <v>14</v>
      </c>
      <c r="C6" s="22"/>
    </row>
    <row r="7" spans="1:3" ht="15.75" customHeight="1" x14ac:dyDescent="0.3">
      <c r="A7" s="21">
        <v>7</v>
      </c>
      <c r="B7" s="21" t="s">
        <v>17</v>
      </c>
      <c r="C7" s="22"/>
    </row>
    <row r="8" spans="1:3" ht="15.75" customHeight="1" x14ac:dyDescent="0.3">
      <c r="A8" s="21">
        <v>8</v>
      </c>
      <c r="B8" s="21" t="s">
        <v>32</v>
      </c>
      <c r="C8" s="22"/>
    </row>
    <row r="9" spans="1:3" ht="15.75" customHeight="1" x14ac:dyDescent="0.3">
      <c r="A9" s="21">
        <v>9</v>
      </c>
      <c r="B9" s="21" t="s">
        <v>20</v>
      </c>
      <c r="C9" s="22"/>
    </row>
    <row r="10" spans="1:3" ht="15.75" customHeight="1" x14ac:dyDescent="0.3">
      <c r="A10" s="21">
        <v>10</v>
      </c>
      <c r="B10" s="21" t="s">
        <v>24</v>
      </c>
      <c r="C10" s="22"/>
    </row>
    <row r="11" spans="1:3" ht="15.75" customHeight="1" x14ac:dyDescent="0.3">
      <c r="A11" s="21">
        <v>11</v>
      </c>
      <c r="B11" s="21" t="s">
        <v>30</v>
      </c>
      <c r="C11" s="22"/>
    </row>
    <row r="12" spans="1:3" ht="15.75" customHeight="1" x14ac:dyDescent="0.3">
      <c r="A12" s="21">
        <v>12</v>
      </c>
      <c r="B12" s="21" t="s">
        <v>25</v>
      </c>
      <c r="C12" s="22"/>
    </row>
    <row r="13" spans="1:3" ht="15.75" customHeight="1" x14ac:dyDescent="0.3">
      <c r="A13" s="21">
        <v>13</v>
      </c>
      <c r="B13" s="21" t="s">
        <v>11</v>
      </c>
      <c r="C13" s="22"/>
    </row>
    <row r="14" spans="1:3" ht="15.75" customHeight="1" x14ac:dyDescent="0.3">
      <c r="A14" s="21">
        <v>14</v>
      </c>
      <c r="B14" s="21" t="s">
        <v>33</v>
      </c>
      <c r="C14" s="22"/>
    </row>
    <row r="15" spans="1:3" ht="15.75" customHeight="1" x14ac:dyDescent="0.3">
      <c r="A15" s="21">
        <v>15</v>
      </c>
      <c r="B15" s="21" t="s">
        <v>29</v>
      </c>
      <c r="C15" s="22"/>
    </row>
    <row r="16" spans="1:3" ht="15.75" customHeight="1" x14ac:dyDescent="0.3">
      <c r="A16" s="21">
        <v>16</v>
      </c>
      <c r="B16" s="21" t="s">
        <v>18</v>
      </c>
      <c r="C16" s="22"/>
    </row>
    <row r="17" spans="1:3" ht="15.75" customHeight="1" x14ac:dyDescent="0.3">
      <c r="A17" s="21">
        <v>17</v>
      </c>
      <c r="B17" s="21" t="s">
        <v>16</v>
      </c>
      <c r="C17" s="22"/>
    </row>
    <row r="18" spans="1:3" ht="15.75" customHeight="1" x14ac:dyDescent="0.3">
      <c r="A18" s="21">
        <v>18</v>
      </c>
      <c r="B18" s="21" t="s">
        <v>28</v>
      </c>
      <c r="C18" s="22"/>
    </row>
    <row r="19" spans="1:3" ht="15.75" customHeight="1" x14ac:dyDescent="0.3">
      <c r="A19" s="21">
        <v>19</v>
      </c>
      <c r="B19" s="21" t="s">
        <v>23</v>
      </c>
      <c r="C19" s="22"/>
    </row>
    <row r="20" spans="1:3" ht="15.75" customHeight="1" x14ac:dyDescent="0.3">
      <c r="A20" s="21">
        <v>20</v>
      </c>
      <c r="B20" s="21" t="s">
        <v>22</v>
      </c>
      <c r="C20" s="22"/>
    </row>
    <row r="21" spans="1:3" ht="15.75" customHeight="1" x14ac:dyDescent="0.3">
      <c r="A21" s="21">
        <v>21</v>
      </c>
      <c r="B21" s="21" t="s">
        <v>26</v>
      </c>
      <c r="C21" s="22"/>
    </row>
    <row r="22" spans="1:3" ht="15.75" customHeight="1" x14ac:dyDescent="0.3">
      <c r="A22" s="21">
        <v>22</v>
      </c>
      <c r="B22" s="21" t="s">
        <v>19</v>
      </c>
      <c r="C22" s="22"/>
    </row>
    <row r="23" spans="1:3" ht="15.75" customHeight="1" x14ac:dyDescent="0.3">
      <c r="A23" s="21">
        <v>23</v>
      </c>
      <c r="B23" s="21" t="s">
        <v>27</v>
      </c>
      <c r="C23" s="22"/>
    </row>
    <row r="24" spans="1:3" s="19" customFormat="1" ht="15.75" customHeight="1" x14ac:dyDescent="0.3">
      <c r="A24" s="21">
        <v>24</v>
      </c>
      <c r="B24" s="21" t="s">
        <v>34</v>
      </c>
      <c r="C24" s="22"/>
    </row>
    <row r="25" spans="1:3" ht="15.75" customHeight="1" x14ac:dyDescent="0.3">
      <c r="B25" s="8"/>
    </row>
    <row r="26" spans="1:3" ht="15.75" customHeight="1" x14ac:dyDescent="0.3">
      <c r="B26" s="8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"/>
  <sheetViews>
    <sheetView workbookViewId="0">
      <selection activeCell="L18" sqref="L18"/>
    </sheetView>
  </sheetViews>
  <sheetFormatPr defaultColWidth="9.109375" defaultRowHeight="14.4" x14ac:dyDescent="0.3"/>
  <cols>
    <col min="1" max="1" width="9.109375" style="16" customWidth="1"/>
    <col min="2" max="2" width="36.44140625" style="19" customWidth="1"/>
    <col min="3" max="3" width="14.6640625" style="16" customWidth="1"/>
    <col min="4" max="5" width="15.109375" style="16" customWidth="1"/>
    <col min="6" max="6" width="17.88671875" style="16" customWidth="1"/>
    <col min="7" max="7" width="16.109375" style="19" customWidth="1"/>
    <col min="8" max="16" width="9.109375" style="19" customWidth="1"/>
    <col min="17" max="16384" width="9.109375" style="19"/>
  </cols>
  <sheetData>
    <row r="1" spans="1:7" ht="18.75" customHeight="1" x14ac:dyDescent="0.4">
      <c r="A1" s="23" t="s">
        <v>84</v>
      </c>
      <c r="B1" s="24" t="s">
        <v>35</v>
      </c>
      <c r="C1" s="23" t="s">
        <v>9</v>
      </c>
      <c r="D1" s="23" t="s">
        <v>85</v>
      </c>
      <c r="E1" s="23" t="s">
        <v>86</v>
      </c>
      <c r="F1" s="23" t="s">
        <v>87</v>
      </c>
      <c r="G1" s="23" t="s">
        <v>36</v>
      </c>
    </row>
    <row r="2" spans="1:7" ht="18.75" customHeight="1" x14ac:dyDescent="0.4">
      <c r="A2" s="23"/>
      <c r="B2" s="24"/>
      <c r="C2" s="23"/>
      <c r="D2" s="23"/>
      <c r="E2" s="23"/>
      <c r="F2" s="23"/>
      <c r="G2" s="23"/>
    </row>
    <row r="3" spans="1:7" ht="18.75" customHeight="1" x14ac:dyDescent="0.4">
      <c r="A3" s="23">
        <v>1</v>
      </c>
      <c r="B3" s="24" t="s">
        <v>64</v>
      </c>
      <c r="C3" s="23">
        <v>4</v>
      </c>
      <c r="D3" s="23" t="s">
        <v>88</v>
      </c>
      <c r="E3" s="23" t="s">
        <v>105</v>
      </c>
      <c r="F3" s="23" t="s">
        <v>106</v>
      </c>
      <c r="G3" s="23" t="s">
        <v>107</v>
      </c>
    </row>
    <row r="4" spans="1:7" ht="18.75" customHeight="1" x14ac:dyDescent="0.4">
      <c r="A4" s="23">
        <v>2</v>
      </c>
      <c r="B4" s="24" t="s">
        <v>50</v>
      </c>
      <c r="C4" s="23">
        <v>4</v>
      </c>
      <c r="D4" s="23" t="s">
        <v>95</v>
      </c>
      <c r="E4" s="23" t="s">
        <v>96</v>
      </c>
      <c r="F4" s="23" t="s">
        <v>106</v>
      </c>
      <c r="G4" s="23" t="s">
        <v>108</v>
      </c>
    </row>
    <row r="5" spans="1:7" ht="18.75" customHeight="1" x14ac:dyDescent="0.4">
      <c r="A5" s="23">
        <v>3</v>
      </c>
      <c r="B5" s="24" t="s">
        <v>16</v>
      </c>
      <c r="C5" s="23">
        <v>3</v>
      </c>
      <c r="D5" s="23" t="s">
        <v>109</v>
      </c>
      <c r="E5" s="23" t="s">
        <v>110</v>
      </c>
      <c r="F5" s="23" t="s">
        <v>90</v>
      </c>
      <c r="G5" s="23" t="s">
        <v>111</v>
      </c>
    </row>
    <row r="6" spans="1:7" ht="18.75" customHeight="1" thickBot="1" x14ac:dyDescent="0.45">
      <c r="A6" s="43">
        <v>4</v>
      </c>
      <c r="B6" s="44" t="s">
        <v>40</v>
      </c>
      <c r="C6" s="43">
        <v>3</v>
      </c>
      <c r="D6" s="43" t="s">
        <v>88</v>
      </c>
      <c r="E6" s="43" t="s">
        <v>105</v>
      </c>
      <c r="F6" s="43" t="s">
        <v>112</v>
      </c>
      <c r="G6" s="43" t="s">
        <v>113</v>
      </c>
    </row>
    <row r="7" spans="1:7" ht="18.75" customHeight="1" thickTop="1" x14ac:dyDescent="0.4">
      <c r="A7" s="41">
        <v>5</v>
      </c>
      <c r="B7" s="42" t="s">
        <v>44</v>
      </c>
      <c r="C7" s="41">
        <v>3</v>
      </c>
      <c r="D7" s="41" t="s">
        <v>88</v>
      </c>
      <c r="E7" s="41" t="s">
        <v>105</v>
      </c>
      <c r="F7" s="41" t="s">
        <v>94</v>
      </c>
      <c r="G7" s="41" t="s">
        <v>114</v>
      </c>
    </row>
    <row r="8" spans="1:7" ht="18.75" customHeight="1" x14ac:dyDescent="0.4">
      <c r="A8" s="23">
        <v>6</v>
      </c>
      <c r="B8" s="24" t="s">
        <v>66</v>
      </c>
      <c r="C8" s="23">
        <v>3</v>
      </c>
      <c r="D8" s="23" t="s">
        <v>95</v>
      </c>
      <c r="E8" s="23" t="s">
        <v>89</v>
      </c>
      <c r="F8" s="23" t="s">
        <v>97</v>
      </c>
      <c r="G8" s="23" t="s">
        <v>115</v>
      </c>
    </row>
    <row r="9" spans="1:7" ht="18.75" customHeight="1" x14ac:dyDescent="0.4">
      <c r="A9" s="23">
        <v>7</v>
      </c>
      <c r="B9" s="24" t="s">
        <v>73</v>
      </c>
      <c r="C9" s="23">
        <v>3</v>
      </c>
      <c r="D9" s="23" t="s">
        <v>95</v>
      </c>
      <c r="E9" s="23" t="s">
        <v>96</v>
      </c>
      <c r="F9" s="23" t="s">
        <v>97</v>
      </c>
      <c r="G9" s="23" t="s">
        <v>116</v>
      </c>
    </row>
    <row r="10" spans="1:7" ht="18.75" customHeight="1" thickBot="1" x14ac:dyDescent="0.45">
      <c r="A10" s="43">
        <v>8</v>
      </c>
      <c r="B10" s="44" t="s">
        <v>37</v>
      </c>
      <c r="C10" s="43">
        <v>2</v>
      </c>
      <c r="D10" s="43" t="s">
        <v>117</v>
      </c>
      <c r="E10" s="43" t="s">
        <v>118</v>
      </c>
      <c r="F10" s="43" t="s">
        <v>94</v>
      </c>
      <c r="G10" s="43" t="s">
        <v>119</v>
      </c>
    </row>
    <row r="11" spans="1:7" ht="18.75" customHeight="1" thickTop="1" x14ac:dyDescent="0.4">
      <c r="A11" s="41">
        <v>10</v>
      </c>
      <c r="B11" s="42" t="s">
        <v>53</v>
      </c>
      <c r="C11" s="41">
        <v>2</v>
      </c>
      <c r="D11" s="41" t="s">
        <v>91</v>
      </c>
      <c r="E11" s="41" t="s">
        <v>105</v>
      </c>
      <c r="F11" s="41" t="s">
        <v>94</v>
      </c>
      <c r="G11" s="41" t="s">
        <v>121</v>
      </c>
    </row>
    <row r="12" spans="1:7" ht="18.75" customHeight="1" x14ac:dyDescent="0.4">
      <c r="A12" s="23">
        <v>11</v>
      </c>
      <c r="B12" s="24" t="s">
        <v>42</v>
      </c>
      <c r="C12" s="23">
        <v>2</v>
      </c>
      <c r="D12" s="23" t="s">
        <v>91</v>
      </c>
      <c r="E12" s="23" t="s">
        <v>89</v>
      </c>
      <c r="F12" s="23" t="s">
        <v>99</v>
      </c>
      <c r="G12" s="23" t="s">
        <v>122</v>
      </c>
    </row>
    <row r="13" spans="1:7" ht="18.75" customHeight="1" x14ac:dyDescent="0.4">
      <c r="A13" s="23">
        <v>12</v>
      </c>
      <c r="B13" s="24" t="s">
        <v>79</v>
      </c>
      <c r="C13" s="23">
        <v>2</v>
      </c>
      <c r="D13" s="23" t="s">
        <v>91</v>
      </c>
      <c r="E13" s="23" t="s">
        <v>89</v>
      </c>
      <c r="F13" s="23" t="s">
        <v>99</v>
      </c>
      <c r="G13" s="23" t="s">
        <v>123</v>
      </c>
    </row>
    <row r="14" spans="1:7" ht="18.75" customHeight="1" thickBot="1" x14ac:dyDescent="0.45">
      <c r="A14" s="43">
        <v>13</v>
      </c>
      <c r="B14" s="44" t="s">
        <v>71</v>
      </c>
      <c r="C14" s="43">
        <v>2</v>
      </c>
      <c r="D14" s="43" t="s">
        <v>95</v>
      </c>
      <c r="E14" s="43" t="s">
        <v>89</v>
      </c>
      <c r="F14" s="43" t="s">
        <v>97</v>
      </c>
      <c r="G14" s="43" t="s">
        <v>124</v>
      </c>
    </row>
    <row r="15" spans="1:7" ht="18.75" customHeight="1" thickTop="1" x14ac:dyDescent="0.4">
      <c r="A15" s="41">
        <v>14</v>
      </c>
      <c r="B15" s="42" t="s">
        <v>75</v>
      </c>
      <c r="C15" s="41">
        <v>2</v>
      </c>
      <c r="D15" s="41" t="s">
        <v>95</v>
      </c>
      <c r="E15" s="41" t="s">
        <v>96</v>
      </c>
      <c r="F15" s="41" t="s">
        <v>100</v>
      </c>
      <c r="G15" s="41" t="s">
        <v>125</v>
      </c>
    </row>
    <row r="16" spans="1:7" ht="18.75" customHeight="1" x14ac:dyDescent="0.4">
      <c r="A16" s="23">
        <v>15</v>
      </c>
      <c r="B16" s="24" t="s">
        <v>56</v>
      </c>
      <c r="C16" s="23">
        <v>2</v>
      </c>
      <c r="D16" s="23" t="s">
        <v>98</v>
      </c>
      <c r="E16" s="23" t="s">
        <v>96</v>
      </c>
      <c r="F16" s="23" t="s">
        <v>99</v>
      </c>
      <c r="G16" s="23" t="s">
        <v>126</v>
      </c>
    </row>
    <row r="17" spans="1:9" ht="18.75" customHeight="1" x14ac:dyDescent="0.4">
      <c r="A17" s="23">
        <v>16</v>
      </c>
      <c r="B17" s="24" t="s">
        <v>61</v>
      </c>
      <c r="C17" s="23">
        <v>2</v>
      </c>
      <c r="D17" s="23" t="s">
        <v>98</v>
      </c>
      <c r="E17" s="23" t="s">
        <v>93</v>
      </c>
      <c r="F17" s="23" t="s">
        <v>101</v>
      </c>
      <c r="G17" s="23" t="s">
        <v>127</v>
      </c>
    </row>
    <row r="18" spans="1:9" ht="18.75" customHeight="1" thickBot="1" x14ac:dyDescent="0.45">
      <c r="A18" s="43">
        <v>17</v>
      </c>
      <c r="B18" s="44" t="s">
        <v>63</v>
      </c>
      <c r="C18" s="43">
        <v>2</v>
      </c>
      <c r="D18" s="43" t="s">
        <v>92</v>
      </c>
      <c r="E18" s="43" t="s">
        <v>93</v>
      </c>
      <c r="F18" s="43" t="s">
        <v>100</v>
      </c>
      <c r="G18" s="43" t="s">
        <v>128</v>
      </c>
    </row>
    <row r="19" spans="1:9" ht="18.75" customHeight="1" thickTop="1" x14ac:dyDescent="0.4">
      <c r="A19" s="41">
        <v>18</v>
      </c>
      <c r="B19" s="42" t="s">
        <v>51</v>
      </c>
      <c r="C19" s="41">
        <v>1</v>
      </c>
      <c r="D19" s="41" t="s">
        <v>129</v>
      </c>
      <c r="E19" s="41" t="s">
        <v>105</v>
      </c>
      <c r="F19" s="41" t="s">
        <v>100</v>
      </c>
      <c r="G19" s="41" t="s">
        <v>130</v>
      </c>
    </row>
    <row r="20" spans="1:9" ht="18.75" customHeight="1" x14ac:dyDescent="0.4">
      <c r="A20" s="23">
        <v>19</v>
      </c>
      <c r="B20" s="24" t="s">
        <v>48</v>
      </c>
      <c r="C20" s="23">
        <v>1</v>
      </c>
      <c r="D20" s="23" t="s">
        <v>88</v>
      </c>
      <c r="E20" s="23" t="s">
        <v>105</v>
      </c>
      <c r="F20" s="23" t="s">
        <v>101</v>
      </c>
      <c r="G20" s="23" t="s">
        <v>131</v>
      </c>
    </row>
    <row r="21" spans="1:9" ht="18.75" customHeight="1" x14ac:dyDescent="0.4">
      <c r="A21" s="23">
        <v>20</v>
      </c>
      <c r="B21" s="24" t="s">
        <v>62</v>
      </c>
      <c r="C21" s="23">
        <v>1</v>
      </c>
      <c r="D21" s="23" t="s">
        <v>91</v>
      </c>
      <c r="E21" s="23" t="s">
        <v>105</v>
      </c>
      <c r="F21" s="23" t="s">
        <v>102</v>
      </c>
      <c r="G21" s="23" t="s">
        <v>132</v>
      </c>
    </row>
    <row r="22" spans="1:9" ht="18.75" customHeight="1" thickBot="1" x14ac:dyDescent="0.45">
      <c r="A22" s="43">
        <v>21</v>
      </c>
      <c r="B22" s="44" t="s">
        <v>83</v>
      </c>
      <c r="C22" s="43">
        <v>1</v>
      </c>
      <c r="D22" s="43" t="s">
        <v>91</v>
      </c>
      <c r="E22" s="43" t="s">
        <v>105</v>
      </c>
      <c r="F22" s="43" t="s">
        <v>133</v>
      </c>
      <c r="G22" s="43" t="s">
        <v>134</v>
      </c>
    </row>
    <row r="23" spans="1:9" ht="18.75" customHeight="1" thickTop="1" x14ac:dyDescent="0.4">
      <c r="A23" s="41">
        <v>22</v>
      </c>
      <c r="B23" s="42" t="s">
        <v>103</v>
      </c>
      <c r="C23" s="41">
        <v>1</v>
      </c>
      <c r="D23" s="41" t="s">
        <v>98</v>
      </c>
      <c r="E23" s="41" t="s">
        <v>96</v>
      </c>
      <c r="F23" s="41" t="s">
        <v>102</v>
      </c>
      <c r="G23" s="41" t="s">
        <v>125</v>
      </c>
    </row>
    <row r="24" spans="1:9" ht="18.75" customHeight="1" thickBot="1" x14ac:dyDescent="0.45">
      <c r="A24" s="43">
        <v>23</v>
      </c>
      <c r="B24" s="44" t="s">
        <v>55</v>
      </c>
      <c r="C24" s="43">
        <v>0</v>
      </c>
      <c r="D24" s="43" t="s">
        <v>95</v>
      </c>
      <c r="E24" s="43" t="s">
        <v>96</v>
      </c>
      <c r="F24" s="43" t="s">
        <v>104</v>
      </c>
      <c r="G24" s="43" t="s">
        <v>135</v>
      </c>
    </row>
    <row r="25" spans="1:9" ht="18.75" customHeight="1" thickTop="1" x14ac:dyDescent="0.4">
      <c r="A25" s="41">
        <v>24</v>
      </c>
      <c r="B25" s="42" t="s">
        <v>81</v>
      </c>
      <c r="C25" s="41">
        <v>0</v>
      </c>
      <c r="D25" s="41" t="s">
        <v>95</v>
      </c>
      <c r="E25" s="41" t="s">
        <v>96</v>
      </c>
      <c r="F25" s="41" t="s">
        <v>104</v>
      </c>
      <c r="G25" s="41" t="s">
        <v>136</v>
      </c>
      <c r="H25" s="39" t="s">
        <v>137</v>
      </c>
      <c r="I25" s="40"/>
    </row>
    <row r="26" spans="1:9" ht="18.75" customHeight="1" x14ac:dyDescent="0.4">
      <c r="A26" s="23">
        <v>9</v>
      </c>
      <c r="B26" s="24" t="s">
        <v>46</v>
      </c>
      <c r="C26" s="23">
        <v>2</v>
      </c>
      <c r="D26" s="23" t="s">
        <v>109</v>
      </c>
      <c r="E26" s="23" t="s">
        <v>110</v>
      </c>
      <c r="F26" s="23" t="s">
        <v>97</v>
      </c>
      <c r="G26" s="23" t="s">
        <v>120</v>
      </c>
      <c r="H26" s="39" t="s">
        <v>137</v>
      </c>
      <c r="I26" s="40"/>
    </row>
  </sheetData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>
    <pageSetUpPr fitToPage="1"/>
  </sheetPr>
  <dimension ref="A1:O25"/>
  <sheetViews>
    <sheetView tabSelected="1" workbookViewId="0">
      <selection activeCell="F21" sqref="F21:G21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6.6640625" style="18" customWidth="1"/>
    <col min="7" max="7" width="14.88671875" style="18" customWidth="1"/>
    <col min="8" max="9" width="9.109375" style="18" customWidth="1"/>
    <col min="10" max="10" width="15.88671875" style="18" customWidth="1"/>
    <col min="11" max="11" width="14.8867187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1</v>
      </c>
      <c r="B4" s="28" t="str">
        <f>Швейцарка!B3</f>
        <v xml:space="preserve">Трутнев, Вахрушев        </v>
      </c>
      <c r="C4" s="29"/>
      <c r="D4" s="11">
        <v>11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Трутнев, Вахрушев        </v>
      </c>
      <c r="G6" s="31"/>
      <c r="H6" s="11">
        <v>7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4</v>
      </c>
      <c r="B8" s="28" t="str">
        <f>Швейцарка!B6</f>
        <v xml:space="preserve">Воробьева, Кирменская    </v>
      </c>
      <c r="C8" s="29"/>
      <c r="D8" s="11">
        <v>8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4">
      <c r="A10" s="18"/>
      <c r="C10" s="7"/>
      <c r="F10" s="6" t="s">
        <v>1</v>
      </c>
      <c r="G10" s="26"/>
      <c r="H10" s="7"/>
      <c r="I10" s="4"/>
      <c r="J10" s="35" t="str">
        <f>IF(ISBLANK(H6),"",IF(H6&gt;H14,F6,F14))</f>
        <v xml:space="preserve">Шундрин М, Гоцфрид       </v>
      </c>
      <c r="K10" s="36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2</v>
      </c>
      <c r="B12" s="28" t="str">
        <f>Швейцарка!B4</f>
        <v xml:space="preserve">Шундрин М, Гоцфрид       </v>
      </c>
      <c r="C12" s="29"/>
      <c r="D12" s="11">
        <v>12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Шундрин М, Гоцфрид       </v>
      </c>
      <c r="G14" s="31"/>
      <c r="H14" s="11">
        <v>13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3</v>
      </c>
      <c r="B16" s="28" t="str">
        <f>Швейцарка!B5</f>
        <v>Царегородцев, Федотовский</v>
      </c>
      <c r="C16" s="29"/>
      <c r="D16" s="11">
        <v>7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 t="str">
        <f>IF(ISBLANK(D4),"",IF(D4&lt;D8,B4,B8))</f>
        <v xml:space="preserve">Воробьева, Кирменская    </v>
      </c>
      <c r="C21" s="29"/>
      <c r="D21" s="11">
        <v>13</v>
      </c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 xml:space="preserve">Воробьева, Кирменская    </v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 t="str">
        <f>IF(ISBLANK(D12),"",IF(D12&lt;D16,B12,B16))</f>
        <v>Царегородцев, Федотовский</v>
      </c>
      <c r="C25" s="29"/>
      <c r="D25" s="11">
        <v>0</v>
      </c>
      <c r="E25" s="5"/>
    </row>
  </sheetData>
  <mergeCells count="18">
    <mergeCell ref="B25:C25"/>
    <mergeCell ref="F23:G23"/>
    <mergeCell ref="J10:K10"/>
    <mergeCell ref="C14:C15"/>
    <mergeCell ref="N18:O18"/>
    <mergeCell ref="F14:G14"/>
    <mergeCell ref="B12:C12"/>
    <mergeCell ref="F21:G21"/>
    <mergeCell ref="G9:G10"/>
    <mergeCell ref="B16:C16"/>
    <mergeCell ref="B1:K1"/>
    <mergeCell ref="C23:C24"/>
    <mergeCell ref="B21:C21"/>
    <mergeCell ref="K17:K18"/>
    <mergeCell ref="F6:G6"/>
    <mergeCell ref="C6:C7"/>
    <mergeCell ref="B8:C8"/>
    <mergeCell ref="B4:C4"/>
  </mergeCells>
  <pageMargins left="0.70866141732283472" right="0.70866141732283472" top="0.74803149606299213" bottom="0.74803149606299213" header="0.31496062992125978" footer="0.31496062992125978"/>
  <pageSetup paperSize="9" scale="80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6BA2-7AD5-4B17-A4FD-8AA927EA291E}">
  <dimension ref="A1"/>
  <sheetViews>
    <sheetView workbookViewId="0">
      <selection sqref="A1:J22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/>
  <dimension ref="A1:AB67"/>
  <sheetViews>
    <sheetView topLeftCell="K7" workbookViewId="0">
      <selection activeCell="L28" sqref="L28:S43"/>
    </sheetView>
  </sheetViews>
  <sheetFormatPr defaultRowHeight="14.4" x14ac:dyDescent="0.3"/>
  <cols>
    <col min="9" max="10" width="9.109375" style="1" customWidth="1"/>
    <col min="16" max="18" width="9.109375" style="19" customWidth="1"/>
  </cols>
  <sheetData>
    <row r="1" spans="1:28" x14ac:dyDescent="0.3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3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3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3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3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3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3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3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3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x14ac:dyDescent="0.3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x14ac:dyDescent="0.3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x14ac:dyDescent="0.3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x14ac:dyDescent="0.3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x14ac:dyDescent="0.3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x14ac:dyDescent="0.3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x14ac:dyDescent="0.3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x14ac:dyDescent="0.3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x14ac:dyDescent="0.3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x14ac:dyDescent="0.3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x14ac:dyDescent="0.3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x14ac:dyDescent="0.3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x14ac:dyDescent="0.3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x14ac:dyDescent="0.3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x14ac:dyDescent="0.3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x14ac:dyDescent="0.3">
      <c r="I27" s="1" t="e">
        <f>#REF!&amp;#REF!</f>
        <v>#REF!</v>
      </c>
      <c r="J27" s="1" t="e">
        <f>#REF!&amp;#REF!</f>
        <v>#REF!</v>
      </c>
    </row>
    <row r="28" spans="9:28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x14ac:dyDescent="0.3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x14ac:dyDescent="0.3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x14ac:dyDescent="0.3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x14ac:dyDescent="0.3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x14ac:dyDescent="0.3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x14ac:dyDescent="0.3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x14ac:dyDescent="0.3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x14ac:dyDescent="0.3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x14ac:dyDescent="0.3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3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3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3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3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3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3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3">
      <c r="I44" s="1" t="e">
        <f>#REF!&amp;#REF!</f>
        <v>#REF!</v>
      </c>
      <c r="J44" s="1" t="e">
        <f>#REF!&amp;#REF!</f>
        <v>#REF!</v>
      </c>
    </row>
    <row r="45" spans="9:19" x14ac:dyDescent="0.3">
      <c r="I45" s="1" t="e">
        <f>#REF!&amp;#REF!</f>
        <v>#REF!</v>
      </c>
      <c r="J45" s="1" t="e">
        <f>#REF!&amp;#REF!</f>
        <v>#REF!</v>
      </c>
    </row>
    <row r="46" spans="9:19" x14ac:dyDescent="0.3">
      <c r="I46" s="1" t="e">
        <f>#REF!&amp;#REF!</f>
        <v>#REF!</v>
      </c>
      <c r="J46" s="1" t="e">
        <f>#REF!&amp;#REF!</f>
        <v>#REF!</v>
      </c>
    </row>
    <row r="48" spans="9:19" x14ac:dyDescent="0.3">
      <c r="I48" s="1" t="e">
        <f>#REF!&amp;#REF!</f>
        <v>#REF!</v>
      </c>
      <c r="J48" s="1" t="e">
        <f>#REF!&amp;#REF!</f>
        <v>#REF!</v>
      </c>
    </row>
    <row r="49" spans="9:10" x14ac:dyDescent="0.3">
      <c r="I49" s="1" t="e">
        <f>#REF!&amp;#REF!</f>
        <v>#REF!</v>
      </c>
      <c r="J49" s="1" t="e">
        <f>#REF!&amp;#REF!</f>
        <v>#REF!</v>
      </c>
    </row>
    <row r="50" spans="9:10" x14ac:dyDescent="0.3">
      <c r="I50" s="1" t="e">
        <f>#REF!&amp;#REF!</f>
        <v>#REF!</v>
      </c>
      <c r="J50" s="1" t="e">
        <f>#REF!&amp;#REF!</f>
        <v>#REF!</v>
      </c>
    </row>
    <row r="51" spans="9:10" x14ac:dyDescent="0.3">
      <c r="I51" s="1" t="e">
        <f>#REF!&amp;#REF!</f>
        <v>#REF!</v>
      </c>
      <c r="J51" s="1" t="e">
        <f>#REF!&amp;#REF!</f>
        <v>#REF!</v>
      </c>
    </row>
    <row r="52" spans="9:10" x14ac:dyDescent="0.3">
      <c r="I52" s="1" t="e">
        <f>#REF!&amp;#REF!</f>
        <v>#REF!</v>
      </c>
      <c r="J52" s="1" t="e">
        <f>#REF!&amp;#REF!</f>
        <v>#REF!</v>
      </c>
    </row>
    <row r="54" spans="9:10" x14ac:dyDescent="0.3">
      <c r="I54" s="1" t="e">
        <f>#REF!&amp;#REF!</f>
        <v>#REF!</v>
      </c>
      <c r="J54" s="1" t="e">
        <f>#REF!&amp;#REF!</f>
        <v>#REF!</v>
      </c>
    </row>
    <row r="55" spans="9:10" x14ac:dyDescent="0.3">
      <c r="I55" s="1" t="e">
        <f>#REF!&amp;#REF!</f>
        <v>#REF!</v>
      </c>
      <c r="J55" s="1" t="e">
        <f>#REF!&amp;#REF!</f>
        <v>#REF!</v>
      </c>
    </row>
    <row r="56" spans="9:10" x14ac:dyDescent="0.3">
      <c r="I56" s="1" t="e">
        <f>#REF!&amp;#REF!</f>
        <v>#REF!</v>
      </c>
      <c r="J56" s="1" t="e">
        <f>#REF!&amp;#REF!</f>
        <v>#REF!</v>
      </c>
    </row>
    <row r="57" spans="9:10" x14ac:dyDescent="0.3">
      <c r="I57" s="1" t="e">
        <f>#REF!&amp;#REF!</f>
        <v>#REF!</v>
      </c>
      <c r="J57" s="1" t="e">
        <f>#REF!&amp;#REF!</f>
        <v>#REF!</v>
      </c>
    </row>
    <row r="58" spans="9:10" x14ac:dyDescent="0.3">
      <c r="I58" s="1" t="e">
        <f>#REF!&amp;#REF!</f>
        <v>#REF!</v>
      </c>
      <c r="J58" s="1" t="e">
        <f>#REF!&amp;#REF!</f>
        <v>#REF!</v>
      </c>
    </row>
    <row r="60" spans="9:10" x14ac:dyDescent="0.3">
      <c r="I60" s="1" t="e">
        <f>#REF!&amp;#REF!</f>
        <v>#REF!</v>
      </c>
      <c r="J60" s="1" t="e">
        <f>#REF!&amp;#REF!</f>
        <v>#REF!</v>
      </c>
    </row>
    <row r="61" spans="9:10" x14ac:dyDescent="0.3">
      <c r="I61" s="1" t="e">
        <f>#REF!&amp;#REF!</f>
        <v>#REF!</v>
      </c>
      <c r="J61" s="1" t="e">
        <f>#REF!&amp;#REF!</f>
        <v>#REF!</v>
      </c>
    </row>
    <row r="62" spans="9:10" x14ac:dyDescent="0.3">
      <c r="I62" s="1" t="e">
        <f>#REF!&amp;#REF!</f>
        <v>#REF!</v>
      </c>
      <c r="J62" s="1" t="e">
        <f>#REF!&amp;#REF!</f>
        <v>#REF!</v>
      </c>
    </row>
    <row r="63" spans="9:10" x14ac:dyDescent="0.3">
      <c r="I63" s="1" t="e">
        <f>#REF!&amp;#REF!</f>
        <v>#REF!</v>
      </c>
      <c r="J63" s="1" t="e">
        <f>#REF!&amp;#REF!</f>
        <v>#REF!</v>
      </c>
    </row>
    <row r="67" spans="12:12" x14ac:dyDescent="0.3">
      <c r="L67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5"/>
  <sheetViews>
    <sheetView topLeftCell="A4" workbookViewId="0">
      <selection activeCell="J10" sqref="J10:K10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7.33203125" style="18" customWidth="1"/>
    <col min="7" max="7" width="17.88671875" style="18" customWidth="1"/>
    <col min="8" max="9" width="9.109375" style="18" customWidth="1"/>
    <col min="10" max="10" width="15.88671875" style="18" customWidth="1"/>
    <col min="11" max="11" width="13.664062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3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5</v>
      </c>
      <c r="B4" s="28" t="str">
        <f>Швейцарка!B7</f>
        <v xml:space="preserve">Артюхина, Бирюкова       </v>
      </c>
      <c r="C4" s="29"/>
      <c r="D4" s="11">
        <v>13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Артюхина, Бирюкова       </v>
      </c>
      <c r="G6" s="31"/>
      <c r="H6" s="11">
        <v>13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8</v>
      </c>
      <c r="B8" s="28" t="str">
        <f>Швейцарка!B10</f>
        <v xml:space="preserve">Баринова, Трофимов       </v>
      </c>
      <c r="C8" s="29"/>
      <c r="D8" s="11">
        <v>7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4">
      <c r="A10" s="18"/>
      <c r="C10" s="7"/>
      <c r="F10" s="6" t="s">
        <v>1</v>
      </c>
      <c r="G10" s="26"/>
      <c r="H10" s="7"/>
      <c r="I10" s="4"/>
      <c r="J10" s="35" t="str">
        <f>IF(ISBLANK(H6),"",IF(H6&gt;H14,F6,F14))</f>
        <v xml:space="preserve">Артюхина, Бирюкова       </v>
      </c>
      <c r="K10" s="36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6</v>
      </c>
      <c r="B12" s="28" t="str">
        <f>Швейцарка!B8</f>
        <v xml:space="preserve">Догадин, Хафизова        </v>
      </c>
      <c r="C12" s="29"/>
      <c r="D12" s="11">
        <v>13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Догадин, Хафизова        </v>
      </c>
      <c r="G14" s="31"/>
      <c r="H14" s="11">
        <v>9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7</v>
      </c>
      <c r="B16" s="28" t="str">
        <f>Швейцарка!B9</f>
        <v xml:space="preserve">Жилин, Ли                </v>
      </c>
      <c r="C16" s="29"/>
      <c r="D16" s="11">
        <v>6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 t="str">
        <f>IF(ISBLANK(D4),"",IF(D4&lt;D8,B4,B8))</f>
        <v xml:space="preserve">Баринова, Трофимов       </v>
      </c>
      <c r="C21" s="29"/>
      <c r="D21" s="11">
        <v>13</v>
      </c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 xml:space="preserve">Баринова, Трофимов       </v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 t="str">
        <f>IF(ISBLANK(D12),"",IF(D12&lt;D16,B12,B16))</f>
        <v xml:space="preserve">Жилин, Ли                </v>
      </c>
      <c r="C25" s="29"/>
      <c r="D25" s="11">
        <v>7</v>
      </c>
      <c r="E25" s="5"/>
    </row>
  </sheetData>
  <mergeCells count="18">
    <mergeCell ref="N18:O18"/>
    <mergeCell ref="F6:G6"/>
    <mergeCell ref="F14:G14"/>
    <mergeCell ref="C6:C7"/>
    <mergeCell ref="B8:C8"/>
    <mergeCell ref="B12:C12"/>
    <mergeCell ref="B1:K1"/>
    <mergeCell ref="B16:C16"/>
    <mergeCell ref="G9:G10"/>
    <mergeCell ref="B4:C4"/>
    <mergeCell ref="B25:C25"/>
    <mergeCell ref="K17:K18"/>
    <mergeCell ref="F23:G23"/>
    <mergeCell ref="J10:K10"/>
    <mergeCell ref="C14:C15"/>
    <mergeCell ref="F21:G21"/>
    <mergeCell ref="B21:C21"/>
    <mergeCell ref="C23:C24"/>
  </mergeCells>
  <pageMargins left="0.70866141732283472" right="0.70866141732283472" top="0.74803149606299213" bottom="0.74803149606299213" header="0.31496062992125978" footer="0.31496062992125978"/>
  <pageSetup paperSize="9" scale="77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5"/>
  <sheetViews>
    <sheetView topLeftCell="A4" workbookViewId="0">
      <selection activeCell="J10" sqref="J10:K10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7" style="18" customWidth="1"/>
    <col min="7" max="7" width="19" style="18" customWidth="1"/>
    <col min="8" max="9" width="9.109375" style="18" customWidth="1"/>
    <col min="10" max="10" width="14" style="18" customWidth="1"/>
    <col min="11" max="11" width="13.2187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4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9</v>
      </c>
      <c r="B4" s="28" t="str">
        <f>Швейцарка!B11</f>
        <v xml:space="preserve">Земцов, Малютин,         </v>
      </c>
      <c r="C4" s="29"/>
      <c r="D4" s="11">
        <v>13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Земцов, Малютин,         </v>
      </c>
      <c r="G6" s="31"/>
      <c r="H6" s="11">
        <v>9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12</v>
      </c>
      <c r="B8" s="28" t="str">
        <f>Швейцарка!B14</f>
        <v xml:space="preserve">Савченкова, Золотарева   </v>
      </c>
      <c r="C8" s="29"/>
      <c r="D8" s="11">
        <v>5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4">
      <c r="A10" s="18"/>
      <c r="C10" s="7"/>
      <c r="F10" s="6" t="s">
        <v>1</v>
      </c>
      <c r="G10" s="26"/>
      <c r="H10" s="7"/>
      <c r="I10" s="4"/>
      <c r="J10" s="35" t="str">
        <f>IF(ISBLANK(H6),"",IF(H6&gt;H14,F6,F14))</f>
        <v xml:space="preserve">Потапова, Анухин         </v>
      </c>
      <c r="K10" s="36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10</v>
      </c>
      <c r="B12" s="28" t="str">
        <f>Швейцарка!B12</f>
        <v xml:space="preserve">Скляр, Бублик            </v>
      </c>
      <c r="C12" s="29"/>
      <c r="D12" s="11">
        <v>4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Потапова, Анухин         </v>
      </c>
      <c r="G14" s="31"/>
      <c r="H14" s="11">
        <v>10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11</v>
      </c>
      <c r="B16" s="28" t="str">
        <f>Швейцарка!B13</f>
        <v xml:space="preserve">Потапова, Анухин         </v>
      </c>
      <c r="C16" s="29"/>
      <c r="D16" s="11">
        <v>10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 t="str">
        <f>IF(ISBLANK(D4),"",IF(D4&lt;D8,B4,B8))</f>
        <v xml:space="preserve">Савченкова, Золотарева   </v>
      </c>
      <c r="C21" s="29"/>
      <c r="D21" s="11">
        <v>7</v>
      </c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 xml:space="preserve">Скляр, Бублик            </v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 t="str">
        <f>IF(ISBLANK(D12),"",IF(D12&lt;D16,B12,B16))</f>
        <v xml:space="preserve">Скляр, Бублик            </v>
      </c>
      <c r="C25" s="29"/>
      <c r="D25" s="11">
        <v>13</v>
      </c>
      <c r="E25" s="5"/>
    </row>
  </sheetData>
  <mergeCells count="18">
    <mergeCell ref="N18:O18"/>
    <mergeCell ref="F6:G6"/>
    <mergeCell ref="F14:G14"/>
    <mergeCell ref="C6:C7"/>
    <mergeCell ref="B8:C8"/>
    <mergeCell ref="B12:C12"/>
    <mergeCell ref="B1:K1"/>
    <mergeCell ref="B16:C16"/>
    <mergeCell ref="G9:G10"/>
    <mergeCell ref="B4:C4"/>
    <mergeCell ref="B25:C25"/>
    <mergeCell ref="K17:K18"/>
    <mergeCell ref="F23:G23"/>
    <mergeCell ref="J10:K10"/>
    <mergeCell ref="C14:C15"/>
    <mergeCell ref="F21:G21"/>
    <mergeCell ref="B21:C21"/>
    <mergeCell ref="C23:C24"/>
  </mergeCells>
  <pageMargins left="0.70866141732283472" right="0.70866141732283472" top="0.74803149606299213" bottom="0.74803149606299213" header="0.31496062992125978" footer="0.31496062992125978"/>
  <pageSetup paperSize="9" scale="77" orientation="landscape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5"/>
  <sheetViews>
    <sheetView workbookViewId="0">
      <selection activeCell="J10" sqref="J10:K10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6.21875" style="18" customWidth="1"/>
    <col min="7" max="7" width="15" style="18" customWidth="1"/>
    <col min="8" max="9" width="9.109375" style="18" customWidth="1"/>
    <col min="10" max="10" width="14.44140625" style="18" customWidth="1"/>
    <col min="11" max="11" width="13.664062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5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13</v>
      </c>
      <c r="B4" s="28" t="str">
        <f>Швейцарка!B15</f>
        <v xml:space="preserve">Чупарина, Щетинина       </v>
      </c>
      <c r="C4" s="29"/>
      <c r="D4" s="11">
        <v>8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Каргашин, Бейгер         </v>
      </c>
      <c r="G6" s="31"/>
      <c r="H6" s="11">
        <v>13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16</v>
      </c>
      <c r="B8" s="28" t="str">
        <f>Швейцарка!B18</f>
        <v xml:space="preserve">Каргашин, Бейгер         </v>
      </c>
      <c r="C8" s="29"/>
      <c r="D8" s="11">
        <v>13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4">
      <c r="A10" s="18"/>
      <c r="C10" s="7"/>
      <c r="F10" s="6" t="s">
        <v>1</v>
      </c>
      <c r="G10" s="26"/>
      <c r="H10" s="7"/>
      <c r="I10" s="4"/>
      <c r="J10" s="35" t="str">
        <f>IF(ISBLANK(H6),"",IF(H6&gt;H14,F6,F14))</f>
        <v xml:space="preserve">Каргашин, Бейгер         </v>
      </c>
      <c r="K10" s="36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14</v>
      </c>
      <c r="B12" s="28" t="str">
        <f>Швейцарка!B16</f>
        <v xml:space="preserve">Тихонов, Шундрин А.      </v>
      </c>
      <c r="C12" s="29"/>
      <c r="D12" s="11">
        <v>12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Тихонов, Шундрин А.      </v>
      </c>
      <c r="G14" s="31"/>
      <c r="H14" s="11">
        <v>8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15</v>
      </c>
      <c r="B16" s="28" t="str">
        <f>Швейцарка!B17</f>
        <v xml:space="preserve">Алехина, Меренкова       </v>
      </c>
      <c r="C16" s="29"/>
      <c r="D16" s="11">
        <v>5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 t="str">
        <f>IF(ISBLANK(D4),"",IF(D4&lt;D8,B4,B8))</f>
        <v xml:space="preserve">Чупарина, Щетинина       </v>
      </c>
      <c r="C21" s="29"/>
      <c r="D21" s="11">
        <v>7</v>
      </c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 xml:space="preserve">Алехина, Меренкова       </v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 t="str">
        <f>IF(ISBLANK(D12),"",IF(D12&lt;D16,B12,B16))</f>
        <v xml:space="preserve">Алехина, Меренкова       </v>
      </c>
      <c r="C25" s="29"/>
      <c r="D25" s="11">
        <v>13</v>
      </c>
      <c r="E25" s="5"/>
    </row>
  </sheetData>
  <mergeCells count="18">
    <mergeCell ref="N18:O18"/>
    <mergeCell ref="F6:G6"/>
    <mergeCell ref="F14:G14"/>
    <mergeCell ref="C6:C7"/>
    <mergeCell ref="B8:C8"/>
    <mergeCell ref="B12:C12"/>
    <mergeCell ref="B1:K1"/>
    <mergeCell ref="B16:C16"/>
    <mergeCell ref="G9:G10"/>
    <mergeCell ref="B4:C4"/>
    <mergeCell ref="B25:C25"/>
    <mergeCell ref="K17:K18"/>
    <mergeCell ref="F23:G23"/>
    <mergeCell ref="J10:K10"/>
    <mergeCell ref="C14:C15"/>
    <mergeCell ref="F21:G21"/>
    <mergeCell ref="B21:C21"/>
    <mergeCell ref="C23:C24"/>
  </mergeCells>
  <pageMargins left="0.70866141732283472" right="0.70866141732283472" top="0.74803149606299213" bottom="0.74803149606299213" header="0.31496062992125978" footer="0.31496062992125978"/>
  <pageSetup paperSize="9" scale="79" orientation="landscape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5"/>
  <sheetViews>
    <sheetView topLeftCell="A4" workbookViewId="0">
      <selection activeCell="H19" sqref="H19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6.44140625" style="18" customWidth="1"/>
    <col min="7" max="7" width="14.77734375" style="18" customWidth="1"/>
    <col min="8" max="9" width="9.109375" style="18" customWidth="1"/>
    <col min="10" max="10" width="15.33203125" style="18" customWidth="1"/>
    <col min="11" max="11" width="12.7773437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6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17</v>
      </c>
      <c r="B4" s="28" t="str">
        <f>Швейцарка!B19</f>
        <v xml:space="preserve">Грищенко, Кузнецова      </v>
      </c>
      <c r="C4" s="29"/>
      <c r="D4" s="11">
        <v>9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Хамидуллина, Савельева   </v>
      </c>
      <c r="G6" s="31"/>
      <c r="H6" s="11">
        <v>7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20</v>
      </c>
      <c r="B8" s="28" t="str">
        <f>Швейцарка!B22</f>
        <v xml:space="preserve">Хамидуллина, Савельева   </v>
      </c>
      <c r="C8" s="29"/>
      <c r="D8" s="11">
        <v>10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4">
      <c r="A10" s="18"/>
      <c r="C10" s="7"/>
      <c r="F10" s="6" t="s">
        <v>1</v>
      </c>
      <c r="G10" s="26"/>
      <c r="H10" s="7"/>
      <c r="I10" s="4"/>
      <c r="J10" s="35" t="str">
        <f>IF(ISBLANK(H6),"",IF(H6&gt;H14,F6,F14))</f>
        <v xml:space="preserve">Балабуев, Трушина        </v>
      </c>
      <c r="K10" s="36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18</v>
      </c>
      <c r="B12" s="28" t="str">
        <f>Швейцарка!B20</f>
        <v xml:space="preserve">Балабуев, Трушина        </v>
      </c>
      <c r="C12" s="29"/>
      <c r="D12" s="11">
        <v>13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Балабуев, Трушина        </v>
      </c>
      <c r="G14" s="31"/>
      <c r="H14" s="11">
        <v>8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19</v>
      </c>
      <c r="B16" s="28" t="str">
        <f>Швейцарка!B21</f>
        <v xml:space="preserve">Невдах, Невдах           </v>
      </c>
      <c r="C16" s="29"/>
      <c r="D16" s="11">
        <v>5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 t="str">
        <f>IF(ISBLANK(D4),"",IF(D4&lt;D8,B4,B8))</f>
        <v xml:space="preserve">Грищенко, Кузнецова      </v>
      </c>
      <c r="C21" s="29"/>
      <c r="D21" s="11">
        <v>7</v>
      </c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 xml:space="preserve">Невдах, Невдах           </v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 t="str">
        <f>IF(ISBLANK(D12),"",IF(D12&lt;D16,B12,B16))</f>
        <v xml:space="preserve">Невдах, Невдах           </v>
      </c>
      <c r="C25" s="29"/>
      <c r="D25" s="11">
        <v>13</v>
      </c>
      <c r="E25" s="5"/>
    </row>
  </sheetData>
  <mergeCells count="18">
    <mergeCell ref="N18:O18"/>
    <mergeCell ref="F6:G6"/>
    <mergeCell ref="F14:G14"/>
    <mergeCell ref="C6:C7"/>
    <mergeCell ref="B8:C8"/>
    <mergeCell ref="B12:C12"/>
    <mergeCell ref="B1:K1"/>
    <mergeCell ref="B16:C16"/>
    <mergeCell ref="G9:G10"/>
    <mergeCell ref="B4:C4"/>
    <mergeCell ref="B25:C25"/>
    <mergeCell ref="K17:K18"/>
    <mergeCell ref="F23:G23"/>
    <mergeCell ref="J10:K10"/>
    <mergeCell ref="C14:C15"/>
    <mergeCell ref="F21:G21"/>
    <mergeCell ref="B21:C21"/>
    <mergeCell ref="C23:C24"/>
  </mergeCells>
  <pageMargins left="0.70866141732283472" right="0.70866141732283472" top="0.74803149606299213" bottom="0.74803149606299213" header="0.31496062992125978" footer="0.31496062992125978"/>
  <pageSetup paperSize="9" scale="79" orientation="landscape" horizont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5"/>
  <sheetViews>
    <sheetView workbookViewId="0">
      <selection activeCell="K6" sqref="K6"/>
    </sheetView>
  </sheetViews>
  <sheetFormatPr defaultColWidth="9.109375" defaultRowHeight="15" customHeight="1" x14ac:dyDescent="0.3"/>
  <cols>
    <col min="1" max="1" width="9.109375" style="17" customWidth="1"/>
    <col min="2" max="2" width="13.5546875" style="18" customWidth="1"/>
    <col min="3" max="3" width="12.6640625" style="18" customWidth="1"/>
    <col min="4" max="5" width="9.109375" style="18" customWidth="1"/>
    <col min="6" max="6" width="14.77734375" style="18" customWidth="1"/>
    <col min="7" max="7" width="15.21875" style="18" customWidth="1"/>
    <col min="8" max="9" width="9.109375" style="18" customWidth="1"/>
    <col min="10" max="10" width="13.44140625" style="18" customWidth="1"/>
    <col min="11" max="11" width="13.21875" style="18" customWidth="1"/>
    <col min="12" max="43" width="9.109375" style="18" customWidth="1"/>
    <col min="44" max="16384" width="9.109375" style="18"/>
  </cols>
  <sheetData>
    <row r="1" spans="1:12" ht="59.25" customHeight="1" x14ac:dyDescent="0.3">
      <c r="A1" s="18"/>
      <c r="B1" s="25" t="s">
        <v>7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5" customHeight="1" x14ac:dyDescent="0.3">
      <c r="A2" s="18"/>
      <c r="B2" s="12"/>
      <c r="C2" s="7"/>
    </row>
    <row r="3" spans="1:12" ht="15" customHeight="1" x14ac:dyDescent="0.3">
      <c r="A3" s="18"/>
      <c r="C3" s="7"/>
    </row>
    <row r="4" spans="1:12" ht="18" customHeight="1" x14ac:dyDescent="0.3">
      <c r="A4" s="18">
        <v>21</v>
      </c>
      <c r="B4" s="28" t="str">
        <f>Швейцарка!B23</f>
        <v xml:space="preserve">Глуховский, Тарасов      </v>
      </c>
      <c r="C4" s="29"/>
      <c r="D4" s="11">
        <v>13</v>
      </c>
      <c r="E4" s="2"/>
    </row>
    <row r="5" spans="1:12" ht="15" customHeight="1" x14ac:dyDescent="0.3">
      <c r="A5" s="18"/>
      <c r="C5" s="7"/>
      <c r="E5" s="3"/>
    </row>
    <row r="6" spans="1:12" ht="15" customHeight="1" x14ac:dyDescent="0.4">
      <c r="A6" s="18"/>
      <c r="B6" s="6" t="s">
        <v>1</v>
      </c>
      <c r="C6" s="32"/>
      <c r="E6" s="4"/>
      <c r="F6" s="30" t="str">
        <f>IF(ISBLANK(D4),"",IF(D4&gt;D8,B4,B8))</f>
        <v xml:space="preserve">Глуховский, Тарасов      </v>
      </c>
      <c r="G6" s="31"/>
      <c r="H6" s="11">
        <v>13</v>
      </c>
      <c r="I6" s="2"/>
    </row>
    <row r="7" spans="1:12" ht="15" customHeight="1" x14ac:dyDescent="0.3">
      <c r="A7" s="18"/>
      <c r="C7" s="26"/>
      <c r="E7" s="4"/>
      <c r="I7" s="3"/>
    </row>
    <row r="8" spans="1:12" ht="18" customHeight="1" x14ac:dyDescent="0.3">
      <c r="A8" s="18">
        <v>24</v>
      </c>
      <c r="B8" s="28"/>
      <c r="C8" s="29"/>
      <c r="D8" s="11">
        <v>7</v>
      </c>
      <c r="E8" s="5"/>
      <c r="I8" s="4"/>
    </row>
    <row r="9" spans="1:12" ht="15" customHeight="1" x14ac:dyDescent="0.3">
      <c r="A9" s="18"/>
      <c r="C9" s="7"/>
      <c r="G9" s="32"/>
      <c r="I9" s="4"/>
    </row>
    <row r="10" spans="1:12" ht="15" customHeight="1" x14ac:dyDescent="0.3">
      <c r="A10" s="18"/>
      <c r="C10" s="7"/>
      <c r="F10" s="6" t="s">
        <v>1</v>
      </c>
      <c r="G10" s="26"/>
      <c r="H10" s="7"/>
      <c r="I10" s="4"/>
      <c r="J10" s="33" t="str">
        <f>IF(ISBLANK(H6),"",IF(H6&gt;H14,F6,F14))</f>
        <v xml:space="preserve">Глуховский, Тарасов      </v>
      </c>
      <c r="K10" s="34"/>
      <c r="L10" s="20"/>
    </row>
    <row r="11" spans="1:12" ht="15" customHeight="1" x14ac:dyDescent="0.3">
      <c r="A11" s="18"/>
      <c r="C11" s="7"/>
      <c r="I11" s="4"/>
    </row>
    <row r="12" spans="1:12" ht="21" customHeight="1" x14ac:dyDescent="0.3">
      <c r="A12" s="18">
        <v>22</v>
      </c>
      <c r="B12" s="28" t="str">
        <f>Швейцарка!B24</f>
        <v xml:space="preserve">Педченко, Молчанова      </v>
      </c>
      <c r="C12" s="29"/>
      <c r="D12" s="11">
        <v>13</v>
      </c>
      <c r="E12" s="2"/>
      <c r="I12" s="4"/>
    </row>
    <row r="13" spans="1:12" ht="15" customHeight="1" x14ac:dyDescent="0.3">
      <c r="A13" s="18"/>
      <c r="C13" s="7"/>
      <c r="E13" s="3"/>
      <c r="I13" s="4"/>
    </row>
    <row r="14" spans="1:12" ht="15" customHeight="1" x14ac:dyDescent="0.4">
      <c r="A14" s="18"/>
      <c r="B14" s="6" t="s">
        <v>1</v>
      </c>
      <c r="C14" s="32"/>
      <c r="E14" s="4"/>
      <c r="F14" s="30" t="str">
        <f>IF(ISBLANK(D12),"",IF(D12&gt;D16,B12,B16))</f>
        <v xml:space="preserve">Педченко, Молчанова      </v>
      </c>
      <c r="G14" s="31"/>
      <c r="H14" s="11">
        <v>8</v>
      </c>
      <c r="I14" s="5"/>
    </row>
    <row r="15" spans="1:12" ht="15" customHeight="1" x14ac:dyDescent="0.3">
      <c r="A15" s="18"/>
      <c r="C15" s="26"/>
      <c r="E15" s="4"/>
    </row>
    <row r="16" spans="1:12" ht="18.75" customHeight="1" x14ac:dyDescent="0.3">
      <c r="A16" s="18">
        <v>23</v>
      </c>
      <c r="B16" s="28"/>
      <c r="C16" s="29"/>
      <c r="D16" s="11">
        <v>7</v>
      </c>
      <c r="E16" s="5"/>
    </row>
    <row r="17" spans="1:15" ht="15" customHeight="1" x14ac:dyDescent="0.3">
      <c r="A17" s="18"/>
      <c r="K17" s="27"/>
    </row>
    <row r="18" spans="1:15" ht="15" customHeight="1" x14ac:dyDescent="0.3">
      <c r="A18" s="18"/>
      <c r="B18" s="6"/>
      <c r="J18" s="6"/>
      <c r="K18" s="26"/>
      <c r="L18" s="7"/>
      <c r="N18" s="37"/>
      <c r="O18" s="26"/>
    </row>
    <row r="21" spans="1:15" ht="15" customHeight="1" x14ac:dyDescent="0.3">
      <c r="A21" s="18"/>
      <c r="B21" s="28"/>
      <c r="C21" s="29"/>
      <c r="D21" s="11"/>
      <c r="E21" s="2"/>
      <c r="F21" s="38"/>
      <c r="G21" s="26"/>
    </row>
    <row r="22" spans="1:15" ht="15" customHeight="1" x14ac:dyDescent="0.3">
      <c r="A22" s="18"/>
      <c r="E22" s="3"/>
    </row>
    <row r="23" spans="1:15" ht="15" customHeight="1" x14ac:dyDescent="0.3">
      <c r="A23" s="18"/>
      <c r="B23" s="6" t="s">
        <v>1</v>
      </c>
      <c r="C23" s="27"/>
      <c r="E23" s="4"/>
      <c r="F23" s="33" t="str">
        <f>IF(ISBLANK(D21),"",IF(D21&gt;D25,B21,B25))</f>
        <v/>
      </c>
      <c r="G23" s="34"/>
    </row>
    <row r="24" spans="1:15" ht="15" customHeight="1" x14ac:dyDescent="0.3">
      <c r="A24" s="18"/>
      <c r="C24" s="26"/>
      <c r="E24" s="4"/>
    </row>
    <row r="25" spans="1:15" ht="15" customHeight="1" x14ac:dyDescent="0.3">
      <c r="A25" s="18"/>
      <c r="B25" s="28"/>
      <c r="C25" s="29"/>
      <c r="D25" s="11"/>
      <c r="E25" s="5"/>
    </row>
  </sheetData>
  <mergeCells count="18">
    <mergeCell ref="N18:O18"/>
    <mergeCell ref="F6:G6"/>
    <mergeCell ref="F14:G14"/>
    <mergeCell ref="C6:C7"/>
    <mergeCell ref="B8:C8"/>
    <mergeCell ref="B12:C12"/>
    <mergeCell ref="B1:K1"/>
    <mergeCell ref="B16:C16"/>
    <mergeCell ref="G9:G10"/>
    <mergeCell ref="B4:C4"/>
    <mergeCell ref="B25:C25"/>
    <mergeCell ref="K17:K18"/>
    <mergeCell ref="F23:G23"/>
    <mergeCell ref="J10:K10"/>
    <mergeCell ref="C14:C15"/>
    <mergeCell ref="F21:G21"/>
    <mergeCell ref="B21:C21"/>
    <mergeCell ref="C23:C24"/>
  </mergeCells>
  <pageMargins left="0.70866141732283472" right="0.70866141732283472" top="0.74803149606299213" bottom="0.74803149606299213" header="0.31496062992125978" footer="0.31496062992125978"/>
  <pageSetup paperSize="9" scale="81" orientation="landscape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4"/>
  <sheetViews>
    <sheetView workbookViewId="0"/>
  </sheetViews>
  <sheetFormatPr defaultColWidth="9.109375" defaultRowHeight="14.4" x14ac:dyDescent="0.3"/>
  <cols>
    <col min="1" max="1" width="12" style="16" customWidth="1"/>
    <col min="2" max="2" width="45.77734375" style="9" customWidth="1"/>
    <col min="3" max="3" width="17.88671875" style="16" customWidth="1"/>
    <col min="4" max="4" width="41.109375" style="9" customWidth="1"/>
    <col min="5" max="11" width="9.109375" style="19" customWidth="1"/>
    <col min="12" max="16384" width="9.109375" style="19"/>
  </cols>
  <sheetData>
    <row r="1" spans="1:4" ht="18.75" customHeight="1" x14ac:dyDescent="0.35">
      <c r="A1" s="10"/>
      <c r="B1" s="10" t="s">
        <v>8</v>
      </c>
      <c r="C1" s="10"/>
      <c r="D1" s="10" t="s">
        <v>10</v>
      </c>
    </row>
    <row r="2" spans="1:4" ht="23.25" customHeight="1" x14ac:dyDescent="0.45">
      <c r="A2" s="14"/>
      <c r="B2" s="15"/>
      <c r="C2" s="14"/>
      <c r="D2" s="15"/>
    </row>
    <row r="3" spans="1:4" ht="23.25" customHeight="1" x14ac:dyDescent="0.45">
      <c r="A3" s="14">
        <v>1</v>
      </c>
      <c r="B3" s="15" t="s">
        <v>37</v>
      </c>
      <c r="C3" s="14" t="s">
        <v>138</v>
      </c>
      <c r="D3" s="15" t="s">
        <v>38</v>
      </c>
    </row>
    <row r="4" spans="1:4" ht="23.25" customHeight="1" x14ac:dyDescent="0.45">
      <c r="A4" s="14">
        <v>2</v>
      </c>
      <c r="B4" s="15" t="s">
        <v>16</v>
      </c>
      <c r="C4" s="14" t="s">
        <v>139</v>
      </c>
      <c r="D4" s="15" t="s">
        <v>39</v>
      </c>
    </row>
    <row r="5" spans="1:4" ht="23.25" customHeight="1" x14ac:dyDescent="0.45">
      <c r="A5" s="14">
        <v>3</v>
      </c>
      <c r="B5" s="15" t="s">
        <v>40</v>
      </c>
      <c r="C5" s="14" t="s">
        <v>140</v>
      </c>
      <c r="D5" s="15" t="s">
        <v>41</v>
      </c>
    </row>
    <row r="6" spans="1:4" ht="23.25" customHeight="1" x14ac:dyDescent="0.45">
      <c r="A6" s="14">
        <v>4</v>
      </c>
      <c r="B6" s="15" t="s">
        <v>42</v>
      </c>
      <c r="C6" s="14" t="s">
        <v>141</v>
      </c>
      <c r="D6" s="15" t="s">
        <v>43</v>
      </c>
    </row>
    <row r="7" spans="1:4" ht="23.25" customHeight="1" x14ac:dyDescent="0.45">
      <c r="A7" s="14">
        <v>5</v>
      </c>
      <c r="B7" s="15" t="s">
        <v>44</v>
      </c>
      <c r="C7" s="14" t="s">
        <v>142</v>
      </c>
      <c r="D7" s="15" t="s">
        <v>45</v>
      </c>
    </row>
    <row r="8" spans="1:4" ht="23.25" customHeight="1" x14ac:dyDescent="0.45">
      <c r="A8" s="14">
        <v>6</v>
      </c>
      <c r="B8" s="15" t="s">
        <v>46</v>
      </c>
      <c r="C8" s="14" t="s">
        <v>143</v>
      </c>
      <c r="D8" s="15" t="s">
        <v>47</v>
      </c>
    </row>
    <row r="9" spans="1:4" ht="23.25" customHeight="1" x14ac:dyDescent="0.45">
      <c r="A9" s="14">
        <v>7</v>
      </c>
      <c r="B9" s="15" t="s">
        <v>48</v>
      </c>
      <c r="C9" s="14" t="s">
        <v>144</v>
      </c>
      <c r="D9" s="15" t="s">
        <v>49</v>
      </c>
    </row>
    <row r="10" spans="1:4" ht="23.25" customHeight="1" x14ac:dyDescent="0.45">
      <c r="A10" s="14">
        <v>8</v>
      </c>
      <c r="B10" s="15" t="s">
        <v>50</v>
      </c>
      <c r="C10" s="14" t="s">
        <v>145</v>
      </c>
      <c r="D10" s="15" t="s">
        <v>23</v>
      </c>
    </row>
    <row r="11" spans="1:4" ht="23.25" customHeight="1" x14ac:dyDescent="0.45">
      <c r="A11" s="14">
        <v>9</v>
      </c>
      <c r="B11" s="15" t="s">
        <v>51</v>
      </c>
      <c r="C11" s="14" t="s">
        <v>146</v>
      </c>
      <c r="D11" s="15" t="s">
        <v>52</v>
      </c>
    </row>
    <row r="12" spans="1:4" ht="23.25" customHeight="1" x14ac:dyDescent="0.45">
      <c r="A12" s="14">
        <v>10</v>
      </c>
      <c r="B12" s="15" t="s">
        <v>53</v>
      </c>
      <c r="C12" s="14" t="s">
        <v>147</v>
      </c>
      <c r="D12" s="15" t="s">
        <v>54</v>
      </c>
    </row>
    <row r="13" spans="1:4" ht="23.25" customHeight="1" x14ac:dyDescent="0.45">
      <c r="A13" s="14">
        <v>11</v>
      </c>
      <c r="B13" s="15" t="s">
        <v>55</v>
      </c>
      <c r="C13" s="14" t="s">
        <v>148</v>
      </c>
      <c r="D13" s="15" t="s">
        <v>30</v>
      </c>
    </row>
    <row r="14" spans="1:4" ht="23.25" customHeight="1" x14ac:dyDescent="0.45">
      <c r="A14" s="14">
        <v>12</v>
      </c>
      <c r="B14" s="15" t="s">
        <v>56</v>
      </c>
      <c r="C14" s="14" t="s">
        <v>149</v>
      </c>
      <c r="D14" s="15" t="s">
        <v>17</v>
      </c>
    </row>
  </sheetData>
  <pageMargins left="0.7" right="0.7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4"/>
  <sheetViews>
    <sheetView workbookViewId="0"/>
  </sheetViews>
  <sheetFormatPr defaultColWidth="9.109375" defaultRowHeight="14.4" x14ac:dyDescent="0.3"/>
  <cols>
    <col min="1" max="1" width="12" style="16" customWidth="1"/>
    <col min="2" max="2" width="41" style="9" customWidth="1"/>
    <col min="3" max="3" width="17.6640625" style="16" customWidth="1"/>
    <col min="4" max="4" width="45.21875" style="9" customWidth="1"/>
    <col min="5" max="11" width="9.109375" style="19" customWidth="1"/>
    <col min="12" max="16384" width="9.109375" style="19"/>
  </cols>
  <sheetData>
    <row r="1" spans="1:4" ht="18.75" customHeight="1" x14ac:dyDescent="0.35">
      <c r="A1" s="10"/>
      <c r="B1" s="10" t="s">
        <v>8</v>
      </c>
      <c r="C1" s="10"/>
      <c r="D1" s="10" t="s">
        <v>10</v>
      </c>
    </row>
    <row r="2" spans="1:4" ht="18.75" customHeight="1" x14ac:dyDescent="0.35">
      <c r="A2" s="10"/>
      <c r="B2" s="13"/>
      <c r="C2" s="10"/>
      <c r="D2" s="13"/>
    </row>
    <row r="3" spans="1:4" ht="23.25" customHeight="1" x14ac:dyDescent="0.45">
      <c r="A3" s="14">
        <v>1</v>
      </c>
      <c r="B3" s="15" t="s">
        <v>57</v>
      </c>
      <c r="C3" s="14" t="s">
        <v>150</v>
      </c>
      <c r="D3" s="15" t="s">
        <v>42</v>
      </c>
    </row>
    <row r="4" spans="1:4" ht="23.25" customHeight="1" x14ac:dyDescent="0.45">
      <c r="A4" s="14">
        <v>2</v>
      </c>
      <c r="B4" s="15" t="s">
        <v>58</v>
      </c>
      <c r="C4" s="14" t="s">
        <v>147</v>
      </c>
      <c r="D4" s="15" t="s">
        <v>46</v>
      </c>
    </row>
    <row r="5" spans="1:4" ht="23.25" customHeight="1" x14ac:dyDescent="0.45">
      <c r="A5" s="14">
        <v>3</v>
      </c>
      <c r="B5" s="15" t="s">
        <v>49</v>
      </c>
      <c r="C5" s="14" t="s">
        <v>151</v>
      </c>
      <c r="D5" s="15" t="s">
        <v>44</v>
      </c>
    </row>
    <row r="6" spans="1:4" ht="23.25" customHeight="1" x14ac:dyDescent="0.45">
      <c r="A6" s="14">
        <v>4</v>
      </c>
      <c r="B6" s="15" t="s">
        <v>59</v>
      </c>
      <c r="C6" s="14" t="s">
        <v>152</v>
      </c>
      <c r="D6" s="15" t="s">
        <v>50</v>
      </c>
    </row>
    <row r="7" spans="1:4" ht="23.25" customHeight="1" x14ac:dyDescent="0.45">
      <c r="A7" s="14">
        <v>5</v>
      </c>
      <c r="B7" s="15" t="s">
        <v>60</v>
      </c>
      <c r="C7" s="14" t="s">
        <v>153</v>
      </c>
      <c r="D7" s="15" t="s">
        <v>53</v>
      </c>
    </row>
    <row r="8" spans="1:4" ht="23.25" customHeight="1" x14ac:dyDescent="0.45">
      <c r="A8" s="14">
        <v>6</v>
      </c>
      <c r="B8" s="15" t="s">
        <v>30</v>
      </c>
      <c r="C8" s="14" t="s">
        <v>154</v>
      </c>
      <c r="D8" s="15" t="s">
        <v>16</v>
      </c>
    </row>
    <row r="9" spans="1:4" ht="23.25" customHeight="1" x14ac:dyDescent="0.45">
      <c r="A9" s="14">
        <v>7</v>
      </c>
      <c r="B9" s="15" t="s">
        <v>39</v>
      </c>
      <c r="C9" s="14" t="s">
        <v>155</v>
      </c>
      <c r="D9" s="15" t="s">
        <v>55</v>
      </c>
    </row>
    <row r="10" spans="1:4" ht="23.25" customHeight="1" x14ac:dyDescent="0.45">
      <c r="A10" s="14">
        <v>8</v>
      </c>
      <c r="B10" s="15" t="s">
        <v>43</v>
      </c>
      <c r="C10" s="14" t="s">
        <v>156</v>
      </c>
      <c r="D10" s="15" t="s">
        <v>61</v>
      </c>
    </row>
    <row r="11" spans="1:4" ht="23.25" customHeight="1" x14ac:dyDescent="0.45">
      <c r="A11" s="14">
        <v>9</v>
      </c>
      <c r="B11" s="15" t="s">
        <v>47</v>
      </c>
      <c r="C11" s="14" t="s">
        <v>141</v>
      </c>
      <c r="D11" s="15" t="s">
        <v>62</v>
      </c>
    </row>
    <row r="12" spans="1:4" ht="23.25" customHeight="1" x14ac:dyDescent="0.45">
      <c r="A12" s="14">
        <v>10</v>
      </c>
      <c r="B12" s="15" t="s">
        <v>45</v>
      </c>
      <c r="C12" s="14" t="s">
        <v>157</v>
      </c>
      <c r="D12" s="15" t="s">
        <v>48</v>
      </c>
    </row>
    <row r="13" spans="1:4" ht="23.25" customHeight="1" x14ac:dyDescent="0.45">
      <c r="A13" s="14">
        <v>11</v>
      </c>
      <c r="B13" s="15" t="s">
        <v>23</v>
      </c>
      <c r="C13" s="14" t="s">
        <v>158</v>
      </c>
      <c r="D13" s="15" t="s">
        <v>63</v>
      </c>
    </row>
    <row r="14" spans="1:4" ht="23.25" customHeight="1" x14ac:dyDescent="0.45">
      <c r="A14" s="14">
        <v>12</v>
      </c>
      <c r="B14" s="15" t="s">
        <v>54</v>
      </c>
      <c r="C14" s="14" t="s">
        <v>159</v>
      </c>
      <c r="D14" s="15" t="s">
        <v>31</v>
      </c>
    </row>
  </sheetData>
  <pageMargins left="0.7" right="0.7" top="0.75" bottom="0.75" header="0.3" footer="0.3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4"/>
  <sheetViews>
    <sheetView workbookViewId="0"/>
  </sheetViews>
  <sheetFormatPr defaultColWidth="9.109375" defaultRowHeight="14.4" x14ac:dyDescent="0.3"/>
  <cols>
    <col min="1" max="1" width="12" style="16" customWidth="1"/>
    <col min="2" max="2" width="44.109375" style="9" customWidth="1"/>
    <col min="3" max="3" width="15.6640625" style="16" customWidth="1"/>
    <col min="4" max="4" width="39.88671875" style="9" customWidth="1"/>
    <col min="5" max="11" width="9.109375" style="19" customWidth="1"/>
    <col min="12" max="16384" width="9.109375" style="19"/>
  </cols>
  <sheetData>
    <row r="1" spans="1:4" ht="18.75" customHeight="1" x14ac:dyDescent="0.35">
      <c r="A1" s="10"/>
      <c r="B1" s="10" t="s">
        <v>8</v>
      </c>
      <c r="C1" s="10"/>
      <c r="D1" s="10" t="s">
        <v>10</v>
      </c>
    </row>
    <row r="2" spans="1:4" ht="18.75" customHeight="1" x14ac:dyDescent="0.35">
      <c r="A2" s="10"/>
      <c r="B2" s="13"/>
      <c r="C2" s="10"/>
      <c r="D2" s="13"/>
    </row>
    <row r="3" spans="1:4" ht="23.25" customHeight="1" x14ac:dyDescent="0.45">
      <c r="A3" s="14">
        <v>1</v>
      </c>
      <c r="B3" s="15" t="s">
        <v>64</v>
      </c>
      <c r="C3" s="14" t="s">
        <v>146</v>
      </c>
      <c r="D3" s="15" t="s">
        <v>57</v>
      </c>
    </row>
    <row r="4" spans="1:4" ht="23.25" customHeight="1" x14ac:dyDescent="0.45">
      <c r="A4" s="14">
        <v>2</v>
      </c>
      <c r="B4" s="15" t="s">
        <v>50</v>
      </c>
      <c r="C4" s="14" t="s">
        <v>155</v>
      </c>
      <c r="D4" s="15" t="s">
        <v>58</v>
      </c>
    </row>
    <row r="5" spans="1:4" ht="23.25" customHeight="1" x14ac:dyDescent="0.45">
      <c r="A5" s="14">
        <v>3</v>
      </c>
      <c r="B5" s="15" t="s">
        <v>16</v>
      </c>
      <c r="C5" s="14" t="s">
        <v>160</v>
      </c>
      <c r="D5" s="15" t="s">
        <v>65</v>
      </c>
    </row>
    <row r="6" spans="1:4" ht="23.25" customHeight="1" x14ac:dyDescent="0.45">
      <c r="A6" s="14">
        <v>4</v>
      </c>
      <c r="B6" s="15" t="s">
        <v>66</v>
      </c>
      <c r="C6" s="14" t="s">
        <v>161</v>
      </c>
      <c r="D6" s="15" t="s">
        <v>60</v>
      </c>
    </row>
    <row r="7" spans="1:4" ht="23.25" customHeight="1" x14ac:dyDescent="0.45">
      <c r="A7" s="14">
        <v>5</v>
      </c>
      <c r="B7" s="15" t="s">
        <v>46</v>
      </c>
      <c r="C7" s="14" t="s">
        <v>162</v>
      </c>
      <c r="D7" s="15" t="s">
        <v>43</v>
      </c>
    </row>
    <row r="8" spans="1:4" ht="23.25" customHeight="1" x14ac:dyDescent="0.45">
      <c r="A8" s="14">
        <v>6</v>
      </c>
      <c r="B8" s="15" t="s">
        <v>44</v>
      </c>
      <c r="C8" s="14" t="s">
        <v>146</v>
      </c>
      <c r="D8" s="15" t="s">
        <v>67</v>
      </c>
    </row>
    <row r="9" spans="1:4" ht="23.25" customHeight="1" x14ac:dyDescent="0.45">
      <c r="A9" s="14">
        <v>7</v>
      </c>
      <c r="B9" s="15" t="s">
        <v>63</v>
      </c>
      <c r="C9" s="14" t="s">
        <v>158</v>
      </c>
      <c r="D9" s="15" t="s">
        <v>47</v>
      </c>
    </row>
    <row r="10" spans="1:4" ht="23.25" customHeight="1" x14ac:dyDescent="0.45">
      <c r="A10" s="14">
        <v>8</v>
      </c>
      <c r="B10" s="15" t="s">
        <v>48</v>
      </c>
      <c r="C10" s="14" t="s">
        <v>163</v>
      </c>
      <c r="D10" s="15" t="s">
        <v>30</v>
      </c>
    </row>
    <row r="11" spans="1:4" ht="23.25" customHeight="1" x14ac:dyDescent="0.45">
      <c r="A11" s="14">
        <v>9</v>
      </c>
      <c r="B11" s="15" t="s">
        <v>56</v>
      </c>
      <c r="C11" s="14" t="s">
        <v>150</v>
      </c>
      <c r="D11" s="15" t="s">
        <v>59</v>
      </c>
    </row>
    <row r="12" spans="1:4" ht="23.25" customHeight="1" x14ac:dyDescent="0.45">
      <c r="A12" s="14">
        <v>10</v>
      </c>
      <c r="B12" s="15" t="s">
        <v>61</v>
      </c>
      <c r="C12" s="14" t="s">
        <v>164</v>
      </c>
      <c r="D12" s="15" t="s">
        <v>23</v>
      </c>
    </row>
    <row r="13" spans="1:4" ht="23.25" customHeight="1" x14ac:dyDescent="0.45">
      <c r="A13" s="14">
        <v>11</v>
      </c>
      <c r="B13" s="15" t="s">
        <v>62</v>
      </c>
      <c r="C13" s="14" t="s">
        <v>165</v>
      </c>
      <c r="D13" s="15" t="s">
        <v>54</v>
      </c>
    </row>
    <row r="14" spans="1:4" ht="23.25" customHeight="1" x14ac:dyDescent="0.45">
      <c r="A14" s="14">
        <v>12</v>
      </c>
      <c r="B14" s="15" t="s">
        <v>55</v>
      </c>
      <c r="C14" s="14" t="s">
        <v>166</v>
      </c>
      <c r="D14" s="15" t="s">
        <v>19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4"/>
  <sheetViews>
    <sheetView workbookViewId="0">
      <selection activeCell="F14" sqref="F14"/>
    </sheetView>
  </sheetViews>
  <sheetFormatPr defaultColWidth="9.109375" defaultRowHeight="14.4" x14ac:dyDescent="0.3"/>
  <cols>
    <col min="1" max="1" width="12" style="16" customWidth="1"/>
    <col min="2" max="2" width="45" style="9" customWidth="1"/>
    <col min="3" max="3" width="15.44140625" style="16" customWidth="1"/>
    <col min="4" max="4" width="40.77734375" style="9" customWidth="1"/>
    <col min="5" max="11" width="9.109375" style="19" customWidth="1"/>
    <col min="12" max="16384" width="9.109375" style="19"/>
  </cols>
  <sheetData>
    <row r="1" spans="1:4" ht="18.75" customHeight="1" x14ac:dyDescent="0.35">
      <c r="A1" s="10"/>
      <c r="B1" s="10" t="s">
        <v>8</v>
      </c>
      <c r="C1" s="10"/>
      <c r="D1" s="10" t="s">
        <v>10</v>
      </c>
    </row>
    <row r="2" spans="1:4" ht="18.75" customHeight="1" x14ac:dyDescent="0.35">
      <c r="A2" s="10"/>
      <c r="B2" s="13"/>
      <c r="C2" s="10"/>
      <c r="D2" s="13"/>
    </row>
    <row r="3" spans="1:4" ht="23.25" customHeight="1" x14ac:dyDescent="0.45">
      <c r="A3" s="14">
        <v>1</v>
      </c>
      <c r="B3" s="15" t="s">
        <v>16</v>
      </c>
      <c r="C3" s="14" t="s">
        <v>167</v>
      </c>
      <c r="D3" s="15" t="s">
        <v>68</v>
      </c>
    </row>
    <row r="4" spans="1:4" ht="23.25" customHeight="1" x14ac:dyDescent="0.45">
      <c r="A4" s="14">
        <v>2</v>
      </c>
      <c r="B4" s="15" t="s">
        <v>37</v>
      </c>
      <c r="C4" s="14" t="s">
        <v>168</v>
      </c>
      <c r="D4" s="15" t="s">
        <v>69</v>
      </c>
    </row>
    <row r="5" spans="1:4" ht="23.25" customHeight="1" x14ac:dyDescent="0.45">
      <c r="A5" s="14">
        <v>3</v>
      </c>
      <c r="B5" s="15" t="s">
        <v>46</v>
      </c>
      <c r="C5" s="14" t="s">
        <v>169</v>
      </c>
      <c r="D5" s="15" t="s">
        <v>70</v>
      </c>
    </row>
    <row r="6" spans="1:4" ht="23.25" customHeight="1" x14ac:dyDescent="0.45">
      <c r="A6" s="14">
        <v>4</v>
      </c>
      <c r="B6" s="15" t="s">
        <v>53</v>
      </c>
      <c r="C6" s="14" t="s">
        <v>170</v>
      </c>
      <c r="D6" s="15" t="s">
        <v>13</v>
      </c>
    </row>
    <row r="7" spans="1:4" ht="23.25" customHeight="1" x14ac:dyDescent="0.45">
      <c r="A7" s="14">
        <v>5</v>
      </c>
      <c r="B7" s="15" t="s">
        <v>71</v>
      </c>
      <c r="C7" s="14" t="s">
        <v>166</v>
      </c>
      <c r="D7" s="15" t="s">
        <v>72</v>
      </c>
    </row>
    <row r="8" spans="1:4" ht="23.25" customHeight="1" x14ac:dyDescent="0.45">
      <c r="A8" s="14">
        <v>6</v>
      </c>
      <c r="B8" s="15" t="s">
        <v>73</v>
      </c>
      <c r="C8" s="14" t="s">
        <v>139</v>
      </c>
      <c r="D8" s="15" t="s">
        <v>74</v>
      </c>
    </row>
    <row r="9" spans="1:4" ht="23.25" customHeight="1" x14ac:dyDescent="0.45">
      <c r="A9" s="14">
        <v>7</v>
      </c>
      <c r="B9" s="15" t="s">
        <v>75</v>
      </c>
      <c r="C9" s="14" t="s">
        <v>147</v>
      </c>
      <c r="D9" s="15" t="s">
        <v>76</v>
      </c>
    </row>
    <row r="10" spans="1:4" ht="23.25" customHeight="1" x14ac:dyDescent="0.45">
      <c r="A10" s="14">
        <v>8</v>
      </c>
      <c r="B10" s="15" t="s">
        <v>61</v>
      </c>
      <c r="C10" s="14" t="s">
        <v>171</v>
      </c>
      <c r="D10" s="15" t="s">
        <v>77</v>
      </c>
    </row>
    <row r="11" spans="1:4" ht="23.25" customHeight="1" x14ac:dyDescent="0.45">
      <c r="A11" s="14">
        <v>9</v>
      </c>
      <c r="B11" s="15" t="s">
        <v>42</v>
      </c>
      <c r="C11" s="14" t="s">
        <v>150</v>
      </c>
      <c r="D11" s="15" t="s">
        <v>78</v>
      </c>
    </row>
    <row r="12" spans="1:4" ht="23.25" customHeight="1" x14ac:dyDescent="0.45">
      <c r="A12" s="14">
        <v>10</v>
      </c>
      <c r="B12" s="15" t="s">
        <v>79</v>
      </c>
      <c r="C12" s="14" t="s">
        <v>164</v>
      </c>
      <c r="D12" s="15" t="s">
        <v>80</v>
      </c>
    </row>
    <row r="13" spans="1:4" ht="23.25" customHeight="1" x14ac:dyDescent="0.45">
      <c r="A13" s="14">
        <v>11</v>
      </c>
      <c r="B13" s="15" t="s">
        <v>81</v>
      </c>
      <c r="C13" s="14" t="s">
        <v>167</v>
      </c>
      <c r="D13" s="15" t="s">
        <v>82</v>
      </c>
    </row>
    <row r="14" spans="1:4" ht="23.25" customHeight="1" x14ac:dyDescent="0.45">
      <c r="A14" s="14">
        <v>12</v>
      </c>
      <c r="B14" s="15" t="s">
        <v>83</v>
      </c>
      <c r="C14" s="14" t="s">
        <v>146</v>
      </c>
      <c r="D14" s="15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Регистрация</vt:lpstr>
      <vt:lpstr>Швейцарка</vt:lpstr>
      <vt:lpstr>Кубок А</vt:lpstr>
      <vt:lpstr>Лист1</vt:lpstr>
      <vt:lpstr>Служебный лист</vt:lpstr>
      <vt:lpstr>Кубок B</vt:lpstr>
      <vt:lpstr>Кубок C</vt:lpstr>
      <vt:lpstr>Кубок D</vt:lpstr>
      <vt:lpstr>Кубок E</vt:lpstr>
      <vt:lpstr>Кубок Ж</vt:lpstr>
      <vt:lpstr>Тур 1</vt:lpstr>
      <vt:lpstr>Тур 2</vt:lpstr>
      <vt:lpstr>Тур 3</vt:lpstr>
      <vt:lpstr>Тур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User</cp:lastModifiedBy>
  <cp:lastPrinted>2025-07-12T13:38:17Z</cp:lastPrinted>
  <dcterms:created xsi:type="dcterms:W3CDTF">2009-05-19T09:37:33Z</dcterms:created>
  <dcterms:modified xsi:type="dcterms:W3CDTF">2025-07-14T17:39:32Z</dcterms:modified>
</cp:coreProperties>
</file>