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Temp\Downloads\"/>
    </mc:Choice>
  </mc:AlternateContent>
  <xr:revisionPtr revIDLastSave="0" documentId="13_ncr:1_{BFC2E395-0F40-4AFE-8E05-D51FC4F47299}" xr6:coauthVersionLast="47" xr6:coauthVersionMax="47" xr10:uidLastSave="{00000000-0000-0000-0000-000000000000}"/>
  <bookViews>
    <workbookView xWindow="0" yWindow="456" windowWidth="23040" windowHeight="12504" activeTab="4" xr2:uid="{00000000-000D-0000-FFFF-FFFF00000000}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жеребьевка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6" l="1"/>
  <c r="H52" i="6" s="1"/>
  <c r="F52" i="6"/>
  <c r="G51" i="6" l="1"/>
  <c r="F51" i="6"/>
  <c r="G50" i="6"/>
  <c r="F50" i="6"/>
  <c r="H50" i="6" s="1"/>
  <c r="G49" i="6"/>
  <c r="F49" i="6"/>
  <c r="H49" i="6" s="1"/>
  <c r="G48" i="6"/>
  <c r="F48" i="6"/>
  <c r="H48" i="6" s="1"/>
  <c r="G47" i="6"/>
  <c r="F47" i="6"/>
  <c r="H47" i="6" s="1"/>
  <c r="G46" i="6"/>
  <c r="F46" i="6"/>
  <c r="H46" i="6" s="1"/>
  <c r="G45" i="6"/>
  <c r="F45" i="6"/>
  <c r="G44" i="6"/>
  <c r="F44" i="6"/>
  <c r="H44" i="6" s="1"/>
  <c r="H51" i="6" l="1"/>
  <c r="H45" i="6"/>
  <c r="G49" i="5"/>
  <c r="F49" i="5"/>
  <c r="G48" i="5"/>
  <c r="F48" i="5"/>
  <c r="H48" i="5" s="1"/>
  <c r="G47" i="5"/>
  <c r="F47" i="5"/>
  <c r="H47" i="5" s="1"/>
  <c r="G46" i="5"/>
  <c r="F46" i="5"/>
  <c r="H46" i="5" s="1"/>
  <c r="G45" i="5"/>
  <c r="F45" i="5"/>
  <c r="G44" i="5"/>
  <c r="F44" i="5"/>
  <c r="G43" i="5"/>
  <c r="F43" i="5"/>
  <c r="G42" i="5"/>
  <c r="F42" i="5"/>
  <c r="H42" i="5" l="1"/>
  <c r="H45" i="5"/>
  <c r="H44" i="5"/>
  <c r="H49" i="5"/>
  <c r="H43" i="5"/>
  <c r="G85" i="4"/>
  <c r="F85" i="4"/>
  <c r="G84" i="4"/>
  <c r="F84" i="4"/>
  <c r="G83" i="4"/>
  <c r="F83" i="4"/>
  <c r="G82" i="4"/>
  <c r="F82" i="4"/>
  <c r="G81" i="4"/>
  <c r="F81" i="4"/>
  <c r="G80" i="4"/>
  <c r="H80" i="4" s="1"/>
  <c r="J80" i="4" s="1"/>
  <c r="F80" i="4"/>
  <c r="G79" i="4"/>
  <c r="F79" i="4"/>
  <c r="G78" i="4"/>
  <c r="F78" i="4"/>
  <c r="G77" i="4"/>
  <c r="F77" i="4"/>
  <c r="G76" i="4"/>
  <c r="H76" i="4" s="1"/>
  <c r="J76" i="4" s="1"/>
  <c r="F76" i="4"/>
  <c r="G75" i="4"/>
  <c r="F75" i="4"/>
  <c r="G74" i="4"/>
  <c r="H74" i="4" s="1"/>
  <c r="J74" i="4" s="1"/>
  <c r="F74" i="4"/>
  <c r="G73" i="4"/>
  <c r="F73" i="4"/>
  <c r="G72" i="4"/>
  <c r="H72" i="4" s="1"/>
  <c r="J72" i="4" s="1"/>
  <c r="F72" i="4"/>
  <c r="G71" i="4"/>
  <c r="F71" i="4"/>
  <c r="G70" i="4"/>
  <c r="F70" i="4"/>
  <c r="G69" i="4"/>
  <c r="F69" i="4"/>
  <c r="G68" i="4"/>
  <c r="H68" i="4" s="1"/>
  <c r="J68" i="4" s="1"/>
  <c r="F68" i="4"/>
  <c r="G67" i="4"/>
  <c r="F67" i="4"/>
  <c r="H78" i="4" l="1"/>
  <c r="J78" i="4" s="1"/>
  <c r="H70" i="4"/>
  <c r="J70" i="4" s="1"/>
  <c r="H82" i="4"/>
  <c r="J82" i="4" s="1"/>
  <c r="H84" i="4"/>
  <c r="J84" i="4" s="1"/>
  <c r="H67" i="4"/>
  <c r="J67" i="4" s="1"/>
  <c r="H69" i="4"/>
  <c r="J69" i="4" s="1"/>
  <c r="H71" i="4"/>
  <c r="J71" i="4" s="1"/>
  <c r="H73" i="4"/>
  <c r="J73" i="4" s="1"/>
  <c r="H75" i="4"/>
  <c r="J75" i="4" s="1"/>
  <c r="H77" i="4"/>
  <c r="J77" i="4" s="1"/>
  <c r="H79" i="4"/>
  <c r="J79" i="4" s="1"/>
  <c r="H81" i="4"/>
  <c r="J81" i="4" s="1"/>
  <c r="H83" i="4"/>
  <c r="J83" i="4" s="1"/>
  <c r="H85" i="4"/>
  <c r="J85" i="4" s="1"/>
  <c r="G169" i="2"/>
  <c r="G170" i="2"/>
  <c r="G171" i="2"/>
  <c r="G172" i="2"/>
  <c r="G173" i="2"/>
  <c r="G174" i="2"/>
  <c r="G175" i="2"/>
  <c r="H175" i="2" s="1"/>
  <c r="J175" i="2" s="1"/>
  <c r="G176" i="2"/>
  <c r="H176" i="2" s="1"/>
  <c r="J176" i="2" s="1"/>
  <c r="G177" i="2"/>
  <c r="H177" i="2" s="1"/>
  <c r="J177" i="2" s="1"/>
  <c r="G178" i="2"/>
  <c r="H178" i="2" s="1"/>
  <c r="J178" i="2" s="1"/>
  <c r="G179" i="2"/>
  <c r="F169" i="2"/>
  <c r="F170" i="2"/>
  <c r="H170" i="2" s="1"/>
  <c r="J170" i="2" s="1"/>
  <c r="F171" i="2"/>
  <c r="F172" i="2"/>
  <c r="F173" i="2"/>
  <c r="F174" i="2"/>
  <c r="H174" i="2" s="1"/>
  <c r="J174" i="2" s="1"/>
  <c r="F175" i="2"/>
  <c r="F176" i="2"/>
  <c r="F177" i="2"/>
  <c r="F178" i="2"/>
  <c r="F179" i="2"/>
  <c r="H179" i="2" s="1"/>
  <c r="J179" i="2" s="1"/>
  <c r="G168" i="2"/>
  <c r="F168" i="2"/>
  <c r="G167" i="2"/>
  <c r="F167" i="2"/>
  <c r="G166" i="2"/>
  <c r="F166" i="2"/>
  <c r="H166" i="2" s="1"/>
  <c r="J166" i="2" s="1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H169" i="2" l="1"/>
  <c r="J169" i="2" s="1"/>
  <c r="H165" i="2"/>
  <c r="J165" i="2" s="1"/>
  <c r="H158" i="2"/>
  <c r="J158" i="2" s="1"/>
  <c r="H157" i="2"/>
  <c r="J157" i="2" s="1"/>
  <c r="H161" i="2"/>
  <c r="J161" i="2" s="1"/>
  <c r="H173" i="2"/>
  <c r="J173" i="2" s="1"/>
  <c r="H162" i="2"/>
  <c r="J162" i="2" s="1"/>
  <c r="H164" i="2"/>
  <c r="J164" i="2" s="1"/>
  <c r="H172" i="2"/>
  <c r="J172" i="2" s="1"/>
  <c r="H171" i="2"/>
  <c r="J171" i="2" s="1"/>
  <c r="H168" i="2"/>
  <c r="J168" i="2" s="1"/>
  <c r="H167" i="2"/>
  <c r="J167" i="2" s="1"/>
  <c r="H163" i="2"/>
  <c r="J163" i="2" s="1"/>
  <c r="H159" i="2"/>
  <c r="J159" i="2" s="1"/>
  <c r="H156" i="2"/>
  <c r="J156" i="2" s="1"/>
  <c r="H155" i="2"/>
  <c r="J155" i="2" s="1"/>
  <c r="H160" i="2"/>
  <c r="J160" i="2" s="1"/>
  <c r="G81" i="1" l="1"/>
  <c r="G82" i="1"/>
  <c r="G83" i="1"/>
  <c r="F83" i="1"/>
  <c r="F82" i="1"/>
  <c r="H82" i="1" s="1"/>
  <c r="F81" i="1"/>
  <c r="H81" i="1" s="1"/>
  <c r="H83" i="1" l="1"/>
  <c r="F71" i="1" l="1"/>
  <c r="F72" i="1"/>
  <c r="F73" i="1"/>
  <c r="F74" i="1"/>
  <c r="F75" i="1"/>
  <c r="F76" i="1"/>
  <c r="F77" i="1"/>
  <c r="F78" i="1"/>
  <c r="F79" i="1"/>
  <c r="F80" i="1"/>
  <c r="F70" i="1"/>
  <c r="G71" i="1"/>
  <c r="G72" i="1"/>
  <c r="G73" i="1"/>
  <c r="G74" i="1"/>
  <c r="G75" i="1"/>
  <c r="G76" i="1"/>
  <c r="G77" i="1"/>
  <c r="G78" i="1"/>
  <c r="G79" i="1"/>
  <c r="G80" i="1"/>
  <c r="G70" i="1"/>
  <c r="H80" i="1" l="1"/>
  <c r="H71" i="1" l="1"/>
  <c r="H72" i="1"/>
  <c r="H74" i="1"/>
  <c r="H77" i="1"/>
  <c r="H70" i="1"/>
  <c r="H79" i="1" l="1"/>
  <c r="H78" i="1"/>
  <c r="H76" i="1"/>
  <c r="H75" i="1"/>
  <c r="H73" i="1"/>
</calcChain>
</file>

<file path=xl/sharedStrings.xml><?xml version="1.0" encoding="utf-8"?>
<sst xmlns="http://schemas.openxmlformats.org/spreadsheetml/2006/main" count="1052" uniqueCount="448">
  <si>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</si>
  <si>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</si>
  <si>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</si>
  <si>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</si>
  <si>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</si>
  <si>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</si>
  <si>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</si>
  <si>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</si>
  <si>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</si>
  <si>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</si>
  <si>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</si>
  <si>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</si>
  <si>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</si>
  <si>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</si>
  <si>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</si>
  <si>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</si>
  <si>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</si>
  <si>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</si>
  <si>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</si>
  <si>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</si>
  <si>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</si>
  <si>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</si>
  <si>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</si>
  <si>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</si>
  <si>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</si>
  <si>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</si>
  <si>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</si>
  <si>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</si>
  <si>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</si>
  <si>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3:13</t>
  </si>
  <si>
    <t>+3</t>
  </si>
  <si>
    <t>Николай Пиманов</t>
  </si>
  <si>
    <t>13:3</t>
  </si>
  <si>
    <t>Роман Гелдиев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</si>
  <si>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</si>
  <si>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</si>
  <si>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</si>
  <si>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</si>
  <si>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</si>
  <si>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</si>
  <si>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</si>
  <si>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1 тур</t>
  </si>
  <si>
    <t>2 тур</t>
  </si>
  <si>
    <t>3 тур</t>
  </si>
  <si>
    <t>4 тур</t>
  </si>
  <si>
    <t>5 тур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</si>
  <si>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</si>
  <si>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</si>
  <si>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</si>
  <si>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</si>
  <si>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</si>
  <si>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</si>
  <si>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</si>
  <si>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</si>
  <si>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</si>
  <si>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</si>
  <si>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</si>
  <si>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</si>
  <si>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Еремин</t>
  </si>
  <si>
    <t>Нечаев</t>
  </si>
  <si>
    <t>3 этап</t>
  </si>
  <si>
    <t>4 этап</t>
  </si>
  <si>
    <t>5 этап</t>
  </si>
  <si>
    <t>Павел Еремин</t>
  </si>
  <si>
    <t>Александр Деревянных</t>
  </si>
  <si>
    <t>Евгения Костяная</t>
  </si>
  <si>
    <t>2:13</t>
  </si>
  <si>
    <t>-11</t>
  </si>
  <si>
    <t>Playoff</t>
  </si>
  <si>
    <t>За 3 место:</t>
  </si>
  <si>
    <t>За 7 место:</t>
  </si>
  <si>
    <t>За 5 место:</t>
  </si>
  <si>
    <t>9:11</t>
  </si>
  <si>
    <t>Еремин - Валерия К</t>
  </si>
  <si>
    <t>Деревянных</t>
  </si>
  <si>
    <t>Валя К</t>
  </si>
  <si>
    <t>Валерия К</t>
  </si>
  <si>
    <t>Турнир тетов (одиночек) Каменный кубок - 2 этап</t>
  </si>
  <si>
    <t>+1</t>
  </si>
  <si>
    <t>13:1</t>
  </si>
  <si>
    <t>Арсений Галеев</t>
  </si>
  <si>
    <t>4:13</t>
  </si>
  <si>
    <t>-4</t>
  </si>
  <si>
    <t>За 9 место:</t>
  </si>
  <si>
    <t>Ева Мусина</t>
  </si>
  <si>
    <t>Сергей Лукин</t>
  </si>
  <si>
    <t>2,4</t>
  </si>
  <si>
    <t>1,8</t>
  </si>
  <si>
    <t>0,9</t>
  </si>
  <si>
    <t>+13</t>
  </si>
  <si>
    <t>Еремин - Клименко</t>
  </si>
  <si>
    <t>Виктор Танчин</t>
  </si>
  <si>
    <t>Геннадий Шурупов</t>
  </si>
  <si>
    <t>A</t>
  </si>
  <si>
    <t>B</t>
  </si>
  <si>
    <t>Геннадий Шурупов (Анапа)</t>
  </si>
  <si>
    <t>+8</t>
  </si>
  <si>
    <t>Танчин - Деревянных</t>
  </si>
  <si>
    <t>-8</t>
  </si>
  <si>
    <t>КК</t>
  </si>
  <si>
    <t>Шурупов</t>
  </si>
  <si>
    <t>рейтинг</t>
  </si>
  <si>
    <t>Клименко</t>
  </si>
  <si>
    <t>Танчин</t>
  </si>
  <si>
    <t>Дегтярева Мила</t>
  </si>
  <si>
    <t>Дегтярева Лариса</t>
  </si>
  <si>
    <t>Помазан</t>
  </si>
  <si>
    <t>Корниенко</t>
  </si>
  <si>
    <t>Кузовлева</t>
  </si>
  <si>
    <t>группа</t>
  </si>
  <si>
    <t>№</t>
  </si>
  <si>
    <t>взнос</t>
  </si>
  <si>
    <t>Первый этап. Швейарская система</t>
  </si>
  <si>
    <t>Нечаев - Лариса Дегтярева</t>
  </si>
  <si>
    <t>8:10</t>
  </si>
  <si>
    <t>Валерия Кочетова - Наумов</t>
  </si>
  <si>
    <t>Деревянных - Мила Дегтярева</t>
  </si>
  <si>
    <t>Валя Кочетова - Кузовлева</t>
  </si>
  <si>
    <t>6:10</t>
  </si>
  <si>
    <t>Викторов - Корниенко</t>
  </si>
  <si>
    <t>10:9</t>
  </si>
  <si>
    <t>Шурупов - Танчин</t>
  </si>
  <si>
    <t>Шурупов - Деревянных</t>
  </si>
  <si>
    <t>Кузовлева - Валерия К</t>
  </si>
  <si>
    <t>Лариса Д  - Еремин</t>
  </si>
  <si>
    <t>Наумов - Викторов</t>
  </si>
  <si>
    <t>Клименко - Нечаев</t>
  </si>
  <si>
    <t>Корниенко - Валя К</t>
  </si>
  <si>
    <t>Мила Д - Танчин</t>
  </si>
  <si>
    <t>Викторов -Шурупов</t>
  </si>
  <si>
    <t>12:4</t>
  </si>
  <si>
    <t>Деревянных - Лариса Д</t>
  </si>
  <si>
    <t>9:10</t>
  </si>
  <si>
    <t>Клименко - Кузовлева</t>
  </si>
  <si>
    <t>Танчин - Корниенко</t>
  </si>
  <si>
    <t>Нечаев - Мила Д</t>
  </si>
  <si>
    <t>Валя К - Наумов</t>
  </si>
  <si>
    <t>Викторов - Еремин</t>
  </si>
  <si>
    <t>Корниенко - Клименко</t>
  </si>
  <si>
    <t>Лариса Д - Шурупов</t>
  </si>
  <si>
    <t>Валерия К - Нечаев</t>
  </si>
  <si>
    <t>Наумов - Кузовлева</t>
  </si>
  <si>
    <t>Мила Д - Валя К</t>
  </si>
  <si>
    <t>Результаты отбора:</t>
  </si>
  <si>
    <t xml:space="preserve">побед </t>
  </si>
  <si>
    <t>Б1</t>
  </si>
  <si>
    <t>Б2</t>
  </si>
  <si>
    <t>разница</t>
  </si>
  <si>
    <t>Викторов</t>
  </si>
  <si>
    <t>Лариса Д</t>
  </si>
  <si>
    <t>Наумов</t>
  </si>
  <si>
    <t>Мила Д</t>
  </si>
  <si>
    <t>+14</t>
  </si>
  <si>
    <t>1/4 финала</t>
  </si>
  <si>
    <t>Еремин - Корниенко</t>
  </si>
  <si>
    <t>Лариса Д - Валерия К</t>
  </si>
  <si>
    <t>Викторов - Шурупов</t>
  </si>
  <si>
    <t>Кузовлева - Шурупов</t>
  </si>
  <si>
    <t>Валерия К - Кузовлева</t>
  </si>
  <si>
    <t>Еремин - Шурупов</t>
  </si>
  <si>
    <t>Корниенко - Лариса Д</t>
  </si>
  <si>
    <t>Клименко - Викторов</t>
  </si>
  <si>
    <t>Клименко - Корниенко</t>
  </si>
  <si>
    <t>Лариса Д - Викторов</t>
  </si>
  <si>
    <t>Кубок С</t>
  </si>
  <si>
    <t>Деревянных - Танчин</t>
  </si>
  <si>
    <t>Нечаев - Наумов</t>
  </si>
  <si>
    <t>За 11  место:</t>
  </si>
  <si>
    <t>Танчин - Наумов</t>
  </si>
  <si>
    <t>Деревянных - Нечаев</t>
  </si>
  <si>
    <t>За 13 место:</t>
  </si>
  <si>
    <t>Валя К - Мила Д</t>
  </si>
  <si>
    <t>Лариса Дегтярева</t>
  </si>
  <si>
    <t>Евгений Наумов</t>
  </si>
  <si>
    <t>Мила Дегтярева</t>
  </si>
  <si>
    <t>Валя Кочетова</t>
  </si>
  <si>
    <t>Ольга Кузовлева</t>
  </si>
  <si>
    <t>Андрей Викторов</t>
  </si>
  <si>
    <t>город</t>
  </si>
  <si>
    <t>Григоров</t>
  </si>
  <si>
    <t>Ново</t>
  </si>
  <si>
    <t>Гел</t>
  </si>
  <si>
    <t>Григорова</t>
  </si>
  <si>
    <t>Анапа</t>
  </si>
  <si>
    <t>Малов</t>
  </si>
  <si>
    <t>фин</t>
  </si>
  <si>
    <t>Коржов</t>
  </si>
  <si>
    <t>Мусина</t>
  </si>
  <si>
    <t>Галеев</t>
  </si>
  <si>
    <t xml:space="preserve">Викторов </t>
  </si>
  <si>
    <t>Тюменцева</t>
  </si>
  <si>
    <t>Костяная</t>
  </si>
  <si>
    <t xml:space="preserve">Курков </t>
  </si>
  <si>
    <t>Наумов Е</t>
  </si>
  <si>
    <t xml:space="preserve">Корниенко </t>
  </si>
  <si>
    <t>Людмила Григорова</t>
  </si>
  <si>
    <t>Наталья Зубова</t>
  </si>
  <si>
    <t>Олег Курков</t>
  </si>
  <si>
    <t>Ирина Тюменцева</t>
  </si>
  <si>
    <t>Владимир Коржов</t>
  </si>
  <si>
    <t>Александр Григоров</t>
  </si>
  <si>
    <t>Константин Яковлев</t>
  </si>
  <si>
    <t>-3</t>
  </si>
  <si>
    <t>Владимир Коржов (Анапа)</t>
  </si>
  <si>
    <t>Людмила Григорова (Геленджик)</t>
  </si>
  <si>
    <t>-1</t>
  </si>
  <si>
    <t>4:12</t>
  </si>
  <si>
    <t>12:10</t>
  </si>
  <si>
    <t>+2</t>
  </si>
  <si>
    <t>C</t>
  </si>
  <si>
    <t>6:12</t>
  </si>
  <si>
    <t>-6</t>
  </si>
  <si>
    <t>12:8</t>
  </si>
  <si>
    <t>4:11</t>
  </si>
  <si>
    <t>-7</t>
  </si>
  <si>
    <t>12:6</t>
  </si>
  <si>
    <t>+6</t>
  </si>
  <si>
    <t>8:12</t>
  </si>
  <si>
    <t>11:8</t>
  </si>
  <si>
    <t>10:12</t>
  </si>
  <si>
    <t>-2</t>
  </si>
  <si>
    <t>11:4</t>
  </si>
  <si>
    <t>+7</t>
  </si>
  <si>
    <t>8:11</t>
  </si>
  <si>
    <t>Коржов - Шурупов 13:5  Григорова - Пиманов 12:8</t>
  </si>
  <si>
    <t>Шурупов - Григорова 11:4  Костяная - Коржов 9:10</t>
  </si>
  <si>
    <t>Григорова - Костяная 10:9  Пиманов - Шурупов 11:8</t>
  </si>
  <si>
    <t xml:space="preserve">4 тур </t>
  </si>
  <si>
    <t>Костяная - Пиманов 4:12  Коржов - Григорова 9:10</t>
  </si>
  <si>
    <t>Шурупов - Костяная 10:12  Пиманов - Коржов 12:6</t>
  </si>
  <si>
    <t>Александр Григоров (Геленджик)</t>
  </si>
  <si>
    <t>Олег Курков (Анапа)</t>
  </si>
  <si>
    <t>Ева Мусина (Анапа)</t>
  </si>
  <si>
    <t>+11</t>
  </si>
  <si>
    <t>Наталья Зубова (Москва)</t>
  </si>
  <si>
    <t>Григоров - Зубова 6:13  Курков - Мусина 13:9</t>
  </si>
  <si>
    <t>Зубова -Курков 13:3  Нечаев - Григоров 6:12</t>
  </si>
  <si>
    <t>Курков - Нечаев 10:12 Мусина -Зубова 6:11</t>
  </si>
  <si>
    <t>-10</t>
  </si>
  <si>
    <t>6:11</t>
  </si>
  <si>
    <t>+10</t>
  </si>
  <si>
    <t>11:6</t>
  </si>
  <si>
    <t>Нечаев - Мусина 10:13  Григоров - Курков 9:13</t>
  </si>
  <si>
    <t>Зубова - Нечаев 2:13  Мусина - Григоров 13:8</t>
  </si>
  <si>
    <t>Группа 3</t>
  </si>
  <si>
    <t>Виктор Танчин (Геленджик)</t>
  </si>
  <si>
    <t>Сергей Малов (Анапа)</t>
  </si>
  <si>
    <t>13:11</t>
  </si>
  <si>
    <t>6:9</t>
  </si>
  <si>
    <t>10:3</t>
  </si>
  <si>
    <t>-16</t>
  </si>
  <si>
    <t>11:13</t>
  </si>
  <si>
    <t>-9</t>
  </si>
  <si>
    <t>9:6</t>
  </si>
  <si>
    <t>3:10</t>
  </si>
  <si>
    <t>+12</t>
  </si>
  <si>
    <t>+9</t>
  </si>
  <si>
    <t>1:13</t>
  </si>
  <si>
    <t>-12</t>
  </si>
  <si>
    <t>Наумов - Малов 8:13  Танчин - Деревянных 10:12</t>
  </si>
  <si>
    <t>Малов - Танчин 13:4   Клименко - Наумов 13:5 (Клименко - желтая карточка)</t>
  </si>
  <si>
    <t>Танчин - Клименко 11:13  Деревянных - Малов 13:1</t>
  </si>
  <si>
    <t>Клименко - Деревянных 6:9  Наумов - Танчин 3:13</t>
  </si>
  <si>
    <t>Малов - Клименко 13:2  Деревянных - Наумов 3:10</t>
  </si>
  <si>
    <t>Группа 4</t>
  </si>
  <si>
    <t>Лариса Дегтярева (Геленджик)</t>
  </si>
  <si>
    <t>Ирина Тюменцева (Анапа)</t>
  </si>
  <si>
    <t>Мила Дегтярева (Геленджик)</t>
  </si>
  <si>
    <t>11:12</t>
  </si>
  <si>
    <t>out</t>
  </si>
  <si>
    <t>9:12</t>
  </si>
  <si>
    <t>12:9</t>
  </si>
  <si>
    <t>-13</t>
  </si>
  <si>
    <t>12:11</t>
  </si>
  <si>
    <t>+17</t>
  </si>
  <si>
    <t>Помазан - Еремин 7:13  Тюменцева - Мила Д  9:12</t>
  </si>
  <si>
    <t>Еремин - Тюменцева 11:13  Лариса Д - Помазан 8:13</t>
  </si>
  <si>
    <t>Тюменцева - Лариса Д 13:2  Мила Д - Еремин 1:13</t>
  </si>
  <si>
    <t>Лариса Д - Мила Д 11:13  Помазан - Тюменцева 13:4</t>
  </si>
  <si>
    <t>Еремин - Лариса Д 12:11  Мила Д - Помазан  7:13</t>
  </si>
  <si>
    <t>Группа 5</t>
  </si>
  <si>
    <t>Ольга Кузовлева (Геленджик)</t>
  </si>
  <si>
    <t>Арсений Галеев (Анапа)</t>
  </si>
  <si>
    <t>Андрей Викторов (Анапа)</t>
  </si>
  <si>
    <t>Роман Гелдиев (Новороссийск)</t>
  </si>
  <si>
    <t>9:8</t>
  </si>
  <si>
    <t>8:6</t>
  </si>
  <si>
    <t>+22</t>
  </si>
  <si>
    <t>8:9</t>
  </si>
  <si>
    <t>6:8</t>
  </si>
  <si>
    <t>Галеев - Яковлев 13:7 Викторов - Гелдиев 9:8</t>
  </si>
  <si>
    <t>Яковлев - Викторов 6:8  Кузовлева -Галеев 13:5</t>
  </si>
  <si>
    <t>Викторов  - Кузовлева 13:3  Гелдиев - Яковлев 11:13</t>
  </si>
  <si>
    <t>Кузовлева - Гелдиев 7:13  Галеев - Викторов 4:13</t>
  </si>
  <si>
    <t>Яковлев - Кузовлева 12:13  Гелдиев - Галеев 12:10</t>
  </si>
  <si>
    <t>Викторов - Пиманов 13:3</t>
  </si>
  <si>
    <t>Еремин - Малов 6:13</t>
  </si>
  <si>
    <t>Зубова - Помазан 13:5</t>
  </si>
  <si>
    <t>Деревянных - Григорова 8:13</t>
  </si>
  <si>
    <t>Викторов - Григорова 5:13</t>
  </si>
  <si>
    <t>Малов - Зубова 13:8</t>
  </si>
  <si>
    <t>За 5-8 места</t>
  </si>
  <si>
    <t>Пиманов - Деревянных 10:12</t>
  </si>
  <si>
    <t>Еремин - Помазан 13:4</t>
  </si>
  <si>
    <t>За 3 место</t>
  </si>
  <si>
    <t>Викторов - Зубова 11:13</t>
  </si>
  <si>
    <t>Григорова - Малов 6:13</t>
  </si>
  <si>
    <t>За 7 место</t>
  </si>
  <si>
    <t>Помазан - Пиманов 13:4</t>
  </si>
  <si>
    <t>Еремин - Деревянных 13:11</t>
  </si>
  <si>
    <t>Гелдиев - Тюменцева 13:2</t>
  </si>
  <si>
    <t>Курков - Мила Дегтярева  13:3</t>
  </si>
  <si>
    <t>Нечаев - Кузовлева 13:10</t>
  </si>
  <si>
    <t>Коржов - Клименко 9:13</t>
  </si>
  <si>
    <t>Гелдиев - Клименко 7:13</t>
  </si>
  <si>
    <t>Курков - Нечаев 5:13</t>
  </si>
  <si>
    <t>За 3 (11) место:</t>
  </si>
  <si>
    <t>Гелдиев - Курков 13:10</t>
  </si>
  <si>
    <t>Финал (за 9 место):</t>
  </si>
  <si>
    <t>Клименко - Нечаев 12:13</t>
  </si>
  <si>
    <t>За 13-16 места:</t>
  </si>
  <si>
    <t>Тюменцева - Коржов 13:0</t>
  </si>
  <si>
    <t>Мила Дегтярева - Кузовлева 13:11</t>
  </si>
  <si>
    <t>За 15 место:</t>
  </si>
  <si>
    <t>Коржов - Кузовлева 13:8</t>
  </si>
  <si>
    <t>Тюменцева - Мила Дегтярева 13:12</t>
  </si>
  <si>
    <t>Мусина - Наумов 13:8</t>
  </si>
  <si>
    <t>Танчин - Григоров 7:13</t>
  </si>
  <si>
    <t>Костяная - Яковлев 13:9</t>
  </si>
  <si>
    <t>Галеев - Шурупов 1:13</t>
  </si>
  <si>
    <t>За 17-20 места:</t>
  </si>
  <si>
    <t>Мусина - Шурупов 7:13</t>
  </si>
  <si>
    <t>Григоров - Костяная 12:13</t>
  </si>
  <si>
    <t>За 19 место:</t>
  </si>
  <si>
    <t>Мусина - Григоров -/+ (тех)</t>
  </si>
  <si>
    <t>Шурупов - Костяная 13:6</t>
  </si>
  <si>
    <t>За 17 место</t>
  </si>
  <si>
    <t>За 21-24 места</t>
  </si>
  <si>
    <t>Наумов - Галеев 13:5</t>
  </si>
  <si>
    <t>За 23 место</t>
  </si>
  <si>
    <t>Галеев - Яковлев +/- (тех)</t>
  </si>
  <si>
    <t>Танчин - Яковлев +/- (тех)</t>
  </si>
  <si>
    <t>За 21 место</t>
  </si>
  <si>
    <t>Наумов - Танчин 4:13</t>
  </si>
  <si>
    <t>бонус 2/
штраф</t>
  </si>
  <si>
    <t>итог
оконч
рейтинг</t>
  </si>
  <si>
    <t xml:space="preserve">Сергей Малов </t>
  </si>
  <si>
    <t>0,2</t>
  </si>
  <si>
    <t>2,2</t>
  </si>
  <si>
    <t>0,4</t>
  </si>
  <si>
    <t>0,6</t>
  </si>
  <si>
    <t>0,8</t>
  </si>
  <si>
    <t>2,8</t>
  </si>
  <si>
    <t>2,6</t>
  </si>
  <si>
    <t>1,6</t>
  </si>
  <si>
    <t>1,4</t>
  </si>
  <si>
    <t>Каменный кубок 2023</t>
  </si>
  <si>
    <t>1 этап. Швейцарская система (5 туров)</t>
  </si>
  <si>
    <t>мини-матч</t>
  </si>
  <si>
    <t>Курков</t>
  </si>
  <si>
    <t>Пиманов</t>
  </si>
  <si>
    <t>4 (1 тех)</t>
  </si>
  <si>
    <t>+</t>
  </si>
  <si>
    <t>Лукин</t>
  </si>
  <si>
    <t>"-"</t>
  </si>
  <si>
    <t>3 (1 тех)</t>
  </si>
  <si>
    <t>2 (1 тех)</t>
  </si>
  <si>
    <t>Кочетова</t>
  </si>
  <si>
    <t>Погорелова</t>
  </si>
  <si>
    <t>18_19</t>
  </si>
  <si>
    <t>0 (1 тех)</t>
  </si>
  <si>
    <t>Еремин - Шурупов 13:6</t>
  </si>
  <si>
    <t>Тюменцева - Викторов 13:10</t>
  </si>
  <si>
    <t>Пиманов - Помазан 9:13</t>
  </si>
  <si>
    <t>Курков - Лукин 8:13</t>
  </si>
  <si>
    <t>Александра Погорелова</t>
  </si>
  <si>
    <t>Еремин - Тюменцева 10:13</t>
  </si>
  <si>
    <t>Помазан - Лукин 13:9</t>
  </si>
  <si>
    <t>Еремин - Лукин 13:0</t>
  </si>
  <si>
    <t>Тюменцева - Помазан 13:0</t>
  </si>
  <si>
    <t>Шурупов - Викторов 13:6</t>
  </si>
  <si>
    <t>Пиманов - Курков 13:12</t>
  </si>
  <si>
    <t>Викторов - Курков 10:13</t>
  </si>
  <si>
    <t>Шурупов - Пиманов 13:9</t>
  </si>
  <si>
    <t>Малов - Мила Дегтярева  12:13</t>
  </si>
  <si>
    <t>Лариса Дегтярева - Деревянных 13:9</t>
  </si>
  <si>
    <t>Нечаев - Наумов 11:13</t>
  </si>
  <si>
    <t>Коржов - Танчин 11:13</t>
  </si>
  <si>
    <t>Мила Дегтярева - Лариса Дегтярева 5:13</t>
  </si>
  <si>
    <t>Наумов - Танчин 12:13</t>
  </si>
  <si>
    <t>Наумов - Мила Дегтярева 13:7</t>
  </si>
  <si>
    <t>Лариса Дегтярева -Танчин 10:7</t>
  </si>
  <si>
    <t>Малов - Деревянных 12:13</t>
  </si>
  <si>
    <t>Нечаев - Коржов 10:11</t>
  </si>
  <si>
    <t>Малов - Нечаев 6:13</t>
  </si>
  <si>
    <t>Деревянных - Коржов 0:13</t>
  </si>
  <si>
    <t>Капран - Еремин</t>
  </si>
  <si>
    <t>Шурупов - Мила Дегтярева</t>
  </si>
  <si>
    <t>Лариса Дегтярева - Нечаев</t>
  </si>
  <si>
    <t>Кочетова - Помазан</t>
  </si>
  <si>
    <t>Шурупов - Лариса Дегтярева</t>
  </si>
  <si>
    <t xml:space="preserve">Кочетова - Капран </t>
  </si>
  <si>
    <t>Помазан - Еремин</t>
  </si>
  <si>
    <t>Мила Дегтярева - Нечаев</t>
  </si>
  <si>
    <t>Капран - Шурупов</t>
  </si>
  <si>
    <t>Нечаев - Помазан</t>
  </si>
  <si>
    <t>Еремин - Мила Дегтярева</t>
  </si>
  <si>
    <t>Помазан - Шурупов</t>
  </si>
  <si>
    <t>Лариса Дегтярева - Капран</t>
  </si>
  <si>
    <t>Еремин - Нечаев</t>
  </si>
  <si>
    <t xml:space="preserve">Мила Дегтярева - Кочетова </t>
  </si>
  <si>
    <t>Лариса Дегтярева - Кочетова</t>
  </si>
  <si>
    <t>разница (набр очки)</t>
  </si>
  <si>
    <t>Капран</t>
  </si>
  <si>
    <t>+13 (48)</t>
  </si>
  <si>
    <t>+13 (47)</t>
  </si>
  <si>
    <t>Помазан - Капран</t>
  </si>
  <si>
    <t>Нечаев - Мила Дегтярева</t>
  </si>
  <si>
    <t>Кочетова - Еремин</t>
  </si>
  <si>
    <t>Лариса Дегтярева - Помазан</t>
  </si>
  <si>
    <t>Шурупов - Капран</t>
  </si>
  <si>
    <t>Кочетова - Мила Дегтярева</t>
  </si>
  <si>
    <t>Сергей Капран</t>
  </si>
  <si>
    <t>Субанов - Лариса Дегтярева</t>
  </si>
  <si>
    <t>Еремин - Кочетова</t>
  </si>
  <si>
    <t>Клименко - Помазан</t>
  </si>
  <si>
    <t>Лариса Дегтярева - Еремин</t>
  </si>
  <si>
    <t>Помазан - Мила Дегтярева</t>
  </si>
  <si>
    <t xml:space="preserve">Кочетова - Деревянных </t>
  </si>
  <si>
    <t>Мила Дегтярева - тех победа</t>
  </si>
  <si>
    <t>Нечаев - Клименко</t>
  </si>
  <si>
    <t>Субанов - тех победа</t>
  </si>
  <si>
    <t>Деревянных - Помазан</t>
  </si>
  <si>
    <t>6:7</t>
  </si>
  <si>
    <t>Мила Дегтярева - Лариса Дегтярева</t>
  </si>
  <si>
    <t>Субанов - Кочетова</t>
  </si>
  <si>
    <t>Лариса Дегтярева - Деревянных</t>
  </si>
  <si>
    <t>Нечаев - Субанов</t>
  </si>
  <si>
    <t>Клименко - Мила Дегтярева</t>
  </si>
  <si>
    <t xml:space="preserve">Кочетова - тех победа </t>
  </si>
  <si>
    <t>Субанов</t>
  </si>
  <si>
    <t>11:10</t>
  </si>
  <si>
    <t>Еремин - Деревянных</t>
  </si>
  <si>
    <t>Лариса Дегтярева - Клименко</t>
  </si>
  <si>
    <t>Мила Дегтярева - Клименко</t>
  </si>
  <si>
    <t>Руслан Субанов</t>
  </si>
  <si>
    <t>прим - технические победы не учитываются</t>
  </si>
  <si>
    <t>Клименко - тех победа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</si>
</sst>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0" fontId="7" fillId="0" borderId="1" xfId="0" applyFont="1" applyBorder="1"/>
    <xf numFmtId="0" fontId="10" fillId="0" borderId="0" xfId="0" applyFont="1"/>
    <xf numFmtId="49" fontId="0" fillId="0" borderId="1" xfId="0" applyNumberFormat="1" applyBorder="1" applyAlignment="1">
      <alignment horizontal="left"/>
    </xf>
    <xf numFmtId="0" fontId="0" fillId="0" borderId="3" xfId="0" applyBorder="1"/>
    <xf numFmtId="49" fontId="0" fillId="0" borderId="3" xfId="0" applyNumberFormat="1" applyBorder="1" applyAlignment="1">
      <alignment horizontal="left"/>
    </xf>
    <xf numFmtId="49" fontId="0" fillId="0" borderId="3" xfId="0" applyNumberFormat="1" applyBorder="1"/>
    <xf numFmtId="0" fontId="0" fillId="0" borderId="4" xfId="0" applyBorder="1"/>
    <xf numFmtId="49" fontId="0" fillId="0" borderId="4" xfId="0" applyNumberFormat="1" applyBorder="1" applyAlignment="1">
      <alignment horizontal="left"/>
    </xf>
    <xf numFmtId="49" fontId="0" fillId="0" borderId="4" xfId="0" applyNumberFormat="1" applyBorder="1"/>
    <xf numFmtId="20" fontId="8" fillId="0" borderId="0" xfId="0" applyNumberFormat="1" applyFont="1"/>
    <xf numFmtId="0" fontId="11" fillId="0" borderId="0" xfId="0" applyFont="1"/>
    <xf numFmtId="16" fontId="0" fillId="0" borderId="0" xfId="0" applyNumberFormat="1"/>
    <xf numFmtId="0" fontId="0" fillId="0" borderId="5" xfId="0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workbookViewId="0">
      <selection sqref="A1:XFD1048576"/>
    </sheetView>
  </sheetViews>
  <sheetFormatPr defaultRowHeight="14.4" x14ac:dyDescent="0.3"/>
  <cols>
    <col min="1" max="1" width="10.109375" customWidth="1"/>
    <col min="2" max="2" width="30.109375" customWidth="1"/>
    <col min="3" max="3" width="9.6640625" customWidth="1"/>
    <col min="4" max="4" width="7.5546875" customWidth="1"/>
    <col min="5" max="5" width="7.44140625" customWidth="1"/>
    <col min="6" max="6" width="31.88671875" customWidth="1"/>
    <col min="7" max="7" width="7.6640625" customWidth="1"/>
    <col min="8" max="8" width="8.44140625" customWidth="1"/>
    <col min="9" max="9" width="7.44140625" customWidth="1"/>
    <col min="10" max="10" width="8" customWidth="1"/>
    <col min="11" max="11" width="6.6640625" customWidth="1"/>
    <col min="12" max="12" width="8" customWidth="1"/>
    <col min="253" max="253" width="4.44140625" customWidth="1"/>
    <col min="254" max="254" width="23" customWidth="1"/>
    <col min="255" max="260" width="6.6640625" customWidth="1"/>
    <col min="261" max="261" width="10" customWidth="1"/>
    <col min="262" max="262" width="11.88671875" customWidth="1"/>
    <col min="509" max="509" width="4.44140625" customWidth="1"/>
    <col min="510" max="510" width="23" customWidth="1"/>
    <col min="511" max="516" width="6.6640625" customWidth="1"/>
    <col min="517" max="517" width="10" customWidth="1"/>
    <col min="518" max="518" width="11.88671875" customWidth="1"/>
    <col min="765" max="765" width="4.44140625" customWidth="1"/>
    <col min="766" max="766" width="23" customWidth="1"/>
    <col min="767" max="772" width="6.6640625" customWidth="1"/>
    <col min="773" max="773" width="10" customWidth="1"/>
    <col min="774" max="774" width="11.88671875" customWidth="1"/>
    <col min="1021" max="1021" width="4.44140625" customWidth="1"/>
    <col min="1022" max="1022" width="23" customWidth="1"/>
    <col min="1023" max="1028" width="6.6640625" customWidth="1"/>
    <col min="1029" max="1029" width="10" customWidth="1"/>
    <col min="1030" max="1030" width="11.88671875" customWidth="1"/>
    <col min="1277" max="1277" width="4.44140625" customWidth="1"/>
    <col min="1278" max="1278" width="23" customWidth="1"/>
    <col min="1279" max="1284" width="6.6640625" customWidth="1"/>
    <col min="1285" max="1285" width="10" customWidth="1"/>
    <col min="1286" max="1286" width="11.88671875" customWidth="1"/>
    <col min="1533" max="1533" width="4.44140625" customWidth="1"/>
    <col min="1534" max="1534" width="23" customWidth="1"/>
    <col min="1535" max="1540" width="6.6640625" customWidth="1"/>
    <col min="1541" max="1541" width="10" customWidth="1"/>
    <col min="1542" max="1542" width="11.88671875" customWidth="1"/>
    <col min="1789" max="1789" width="4.44140625" customWidth="1"/>
    <col min="1790" max="1790" width="23" customWidth="1"/>
    <col min="1791" max="1796" width="6.6640625" customWidth="1"/>
    <col min="1797" max="1797" width="10" customWidth="1"/>
    <col min="1798" max="1798" width="11.88671875" customWidth="1"/>
    <col min="2045" max="2045" width="4.44140625" customWidth="1"/>
    <col min="2046" max="2046" width="23" customWidth="1"/>
    <col min="2047" max="2052" width="6.6640625" customWidth="1"/>
    <col min="2053" max="2053" width="10" customWidth="1"/>
    <col min="2054" max="2054" width="11.88671875" customWidth="1"/>
    <col min="2301" max="2301" width="4.44140625" customWidth="1"/>
    <col min="2302" max="2302" width="23" customWidth="1"/>
    <col min="2303" max="2308" width="6.6640625" customWidth="1"/>
    <col min="2309" max="2309" width="10" customWidth="1"/>
    <col min="2310" max="2310" width="11.88671875" customWidth="1"/>
    <col min="2557" max="2557" width="4.44140625" customWidth="1"/>
    <col min="2558" max="2558" width="23" customWidth="1"/>
    <col min="2559" max="2564" width="6.6640625" customWidth="1"/>
    <col min="2565" max="2565" width="10" customWidth="1"/>
    <col min="2566" max="2566" width="11.88671875" customWidth="1"/>
    <col min="2813" max="2813" width="4.44140625" customWidth="1"/>
    <col min="2814" max="2814" width="23" customWidth="1"/>
    <col min="2815" max="2820" width="6.6640625" customWidth="1"/>
    <col min="2821" max="2821" width="10" customWidth="1"/>
    <col min="2822" max="2822" width="11.88671875" customWidth="1"/>
    <col min="3069" max="3069" width="4.44140625" customWidth="1"/>
    <col min="3070" max="3070" width="23" customWidth="1"/>
    <col min="3071" max="3076" width="6.6640625" customWidth="1"/>
    <col min="3077" max="3077" width="10" customWidth="1"/>
    <col min="3078" max="3078" width="11.88671875" customWidth="1"/>
    <col min="3325" max="3325" width="4.44140625" customWidth="1"/>
    <col min="3326" max="3326" width="23" customWidth="1"/>
    <col min="3327" max="3332" width="6.6640625" customWidth="1"/>
    <col min="3333" max="3333" width="10" customWidth="1"/>
    <col min="3334" max="3334" width="11.88671875" customWidth="1"/>
    <col min="3581" max="3581" width="4.44140625" customWidth="1"/>
    <col min="3582" max="3582" width="23" customWidth="1"/>
    <col min="3583" max="3588" width="6.6640625" customWidth="1"/>
    <col min="3589" max="3589" width="10" customWidth="1"/>
    <col min="3590" max="3590" width="11.88671875" customWidth="1"/>
    <col min="3837" max="3837" width="4.44140625" customWidth="1"/>
    <col min="3838" max="3838" width="23" customWidth="1"/>
    <col min="3839" max="3844" width="6.6640625" customWidth="1"/>
    <col min="3845" max="3845" width="10" customWidth="1"/>
    <col min="3846" max="3846" width="11.88671875" customWidth="1"/>
    <col min="4093" max="4093" width="4.44140625" customWidth="1"/>
    <col min="4094" max="4094" width="23" customWidth="1"/>
    <col min="4095" max="4100" width="6.6640625" customWidth="1"/>
    <col min="4101" max="4101" width="10" customWidth="1"/>
    <col min="4102" max="4102" width="11.88671875" customWidth="1"/>
    <col min="4349" max="4349" width="4.44140625" customWidth="1"/>
    <col min="4350" max="4350" width="23" customWidth="1"/>
    <col min="4351" max="4356" width="6.6640625" customWidth="1"/>
    <col min="4357" max="4357" width="10" customWidth="1"/>
    <col min="4358" max="4358" width="11.88671875" customWidth="1"/>
    <col min="4605" max="4605" width="4.44140625" customWidth="1"/>
    <col min="4606" max="4606" width="23" customWidth="1"/>
    <col min="4607" max="4612" width="6.6640625" customWidth="1"/>
    <col min="4613" max="4613" width="10" customWidth="1"/>
    <col min="4614" max="4614" width="11.88671875" customWidth="1"/>
    <col min="4861" max="4861" width="4.44140625" customWidth="1"/>
    <col min="4862" max="4862" width="23" customWidth="1"/>
    <col min="4863" max="4868" width="6.6640625" customWidth="1"/>
    <col min="4869" max="4869" width="10" customWidth="1"/>
    <col min="4870" max="4870" width="11.88671875" customWidth="1"/>
    <col min="5117" max="5117" width="4.44140625" customWidth="1"/>
    <col min="5118" max="5118" width="23" customWidth="1"/>
    <col min="5119" max="5124" width="6.6640625" customWidth="1"/>
    <col min="5125" max="5125" width="10" customWidth="1"/>
    <col min="5126" max="5126" width="11.88671875" customWidth="1"/>
    <col min="5373" max="5373" width="4.44140625" customWidth="1"/>
    <col min="5374" max="5374" width="23" customWidth="1"/>
    <col min="5375" max="5380" width="6.6640625" customWidth="1"/>
    <col min="5381" max="5381" width="10" customWidth="1"/>
    <col min="5382" max="5382" width="11.88671875" customWidth="1"/>
    <col min="5629" max="5629" width="4.44140625" customWidth="1"/>
    <col min="5630" max="5630" width="23" customWidth="1"/>
    <col min="5631" max="5636" width="6.6640625" customWidth="1"/>
    <col min="5637" max="5637" width="10" customWidth="1"/>
    <col min="5638" max="5638" width="11.88671875" customWidth="1"/>
    <col min="5885" max="5885" width="4.44140625" customWidth="1"/>
    <col min="5886" max="5886" width="23" customWidth="1"/>
    <col min="5887" max="5892" width="6.6640625" customWidth="1"/>
    <col min="5893" max="5893" width="10" customWidth="1"/>
    <col min="5894" max="5894" width="11.88671875" customWidth="1"/>
    <col min="6141" max="6141" width="4.44140625" customWidth="1"/>
    <col min="6142" max="6142" width="23" customWidth="1"/>
    <col min="6143" max="6148" width="6.6640625" customWidth="1"/>
    <col min="6149" max="6149" width="10" customWidth="1"/>
    <col min="6150" max="6150" width="11.88671875" customWidth="1"/>
    <col min="6397" max="6397" width="4.44140625" customWidth="1"/>
    <col min="6398" max="6398" width="23" customWidth="1"/>
    <col min="6399" max="6404" width="6.6640625" customWidth="1"/>
    <col min="6405" max="6405" width="10" customWidth="1"/>
    <col min="6406" max="6406" width="11.88671875" customWidth="1"/>
    <col min="6653" max="6653" width="4.44140625" customWidth="1"/>
    <col min="6654" max="6654" width="23" customWidth="1"/>
    <col min="6655" max="6660" width="6.6640625" customWidth="1"/>
    <col min="6661" max="6661" width="10" customWidth="1"/>
    <col min="6662" max="6662" width="11.88671875" customWidth="1"/>
    <col min="6909" max="6909" width="4.44140625" customWidth="1"/>
    <col min="6910" max="6910" width="23" customWidth="1"/>
    <col min="6911" max="6916" width="6.6640625" customWidth="1"/>
    <col min="6917" max="6917" width="10" customWidth="1"/>
    <col min="6918" max="6918" width="11.88671875" customWidth="1"/>
    <col min="7165" max="7165" width="4.44140625" customWidth="1"/>
    <col min="7166" max="7166" width="23" customWidth="1"/>
    <col min="7167" max="7172" width="6.6640625" customWidth="1"/>
    <col min="7173" max="7173" width="10" customWidth="1"/>
    <col min="7174" max="7174" width="11.88671875" customWidth="1"/>
    <col min="7421" max="7421" width="4.44140625" customWidth="1"/>
    <col min="7422" max="7422" width="23" customWidth="1"/>
    <col min="7423" max="7428" width="6.6640625" customWidth="1"/>
    <col min="7429" max="7429" width="10" customWidth="1"/>
    <col min="7430" max="7430" width="11.88671875" customWidth="1"/>
    <col min="7677" max="7677" width="4.44140625" customWidth="1"/>
    <col min="7678" max="7678" width="23" customWidth="1"/>
    <col min="7679" max="7684" width="6.6640625" customWidth="1"/>
    <col min="7685" max="7685" width="10" customWidth="1"/>
    <col min="7686" max="7686" width="11.88671875" customWidth="1"/>
    <col min="7933" max="7933" width="4.44140625" customWidth="1"/>
    <col min="7934" max="7934" width="23" customWidth="1"/>
    <col min="7935" max="7940" width="6.6640625" customWidth="1"/>
    <col min="7941" max="7941" width="10" customWidth="1"/>
    <col min="7942" max="7942" width="11.88671875" customWidth="1"/>
    <col min="8189" max="8189" width="4.44140625" customWidth="1"/>
    <col min="8190" max="8190" width="23" customWidth="1"/>
    <col min="8191" max="8196" width="6.6640625" customWidth="1"/>
    <col min="8197" max="8197" width="10" customWidth="1"/>
    <col min="8198" max="8198" width="11.88671875" customWidth="1"/>
    <col min="8445" max="8445" width="4.44140625" customWidth="1"/>
    <col min="8446" max="8446" width="23" customWidth="1"/>
    <col min="8447" max="8452" width="6.6640625" customWidth="1"/>
    <col min="8453" max="8453" width="10" customWidth="1"/>
    <col min="8454" max="8454" width="11.88671875" customWidth="1"/>
    <col min="8701" max="8701" width="4.44140625" customWidth="1"/>
    <col min="8702" max="8702" width="23" customWidth="1"/>
    <col min="8703" max="8708" width="6.6640625" customWidth="1"/>
    <col min="8709" max="8709" width="10" customWidth="1"/>
    <col min="8710" max="8710" width="11.88671875" customWidth="1"/>
    <col min="8957" max="8957" width="4.44140625" customWidth="1"/>
    <col min="8958" max="8958" width="23" customWidth="1"/>
    <col min="8959" max="8964" width="6.6640625" customWidth="1"/>
    <col min="8965" max="8965" width="10" customWidth="1"/>
    <col min="8966" max="8966" width="11.88671875" customWidth="1"/>
    <col min="9213" max="9213" width="4.44140625" customWidth="1"/>
    <col min="9214" max="9214" width="23" customWidth="1"/>
    <col min="9215" max="9220" width="6.6640625" customWidth="1"/>
    <col min="9221" max="9221" width="10" customWidth="1"/>
    <col min="9222" max="9222" width="11.88671875" customWidth="1"/>
    <col min="9469" max="9469" width="4.44140625" customWidth="1"/>
    <col min="9470" max="9470" width="23" customWidth="1"/>
    <col min="9471" max="9476" width="6.6640625" customWidth="1"/>
    <col min="9477" max="9477" width="10" customWidth="1"/>
    <col min="9478" max="9478" width="11.88671875" customWidth="1"/>
    <col min="9725" max="9725" width="4.44140625" customWidth="1"/>
    <col min="9726" max="9726" width="23" customWidth="1"/>
    <col min="9727" max="9732" width="6.6640625" customWidth="1"/>
    <col min="9733" max="9733" width="10" customWidth="1"/>
    <col min="9734" max="9734" width="11.88671875" customWidth="1"/>
    <col min="9981" max="9981" width="4.44140625" customWidth="1"/>
    <col min="9982" max="9982" width="23" customWidth="1"/>
    <col min="9983" max="9988" width="6.6640625" customWidth="1"/>
    <col min="9989" max="9989" width="10" customWidth="1"/>
    <col min="9990" max="9990" width="11.88671875" customWidth="1"/>
    <col min="10237" max="10237" width="4.44140625" customWidth="1"/>
    <col min="10238" max="10238" width="23" customWidth="1"/>
    <col min="10239" max="10244" width="6.6640625" customWidth="1"/>
    <col min="10245" max="10245" width="10" customWidth="1"/>
    <col min="10246" max="10246" width="11.88671875" customWidth="1"/>
    <col min="10493" max="10493" width="4.44140625" customWidth="1"/>
    <col min="10494" max="10494" width="23" customWidth="1"/>
    <col min="10495" max="10500" width="6.6640625" customWidth="1"/>
    <col min="10501" max="10501" width="10" customWidth="1"/>
    <col min="10502" max="10502" width="11.88671875" customWidth="1"/>
    <col min="10749" max="10749" width="4.44140625" customWidth="1"/>
    <col min="10750" max="10750" width="23" customWidth="1"/>
    <col min="10751" max="10756" width="6.6640625" customWidth="1"/>
    <col min="10757" max="10757" width="10" customWidth="1"/>
    <col min="10758" max="10758" width="11.88671875" customWidth="1"/>
    <col min="11005" max="11005" width="4.44140625" customWidth="1"/>
    <col min="11006" max="11006" width="23" customWidth="1"/>
    <col min="11007" max="11012" width="6.6640625" customWidth="1"/>
    <col min="11013" max="11013" width="10" customWidth="1"/>
    <col min="11014" max="11014" width="11.88671875" customWidth="1"/>
    <col min="11261" max="11261" width="4.44140625" customWidth="1"/>
    <col min="11262" max="11262" width="23" customWidth="1"/>
    <col min="11263" max="11268" width="6.6640625" customWidth="1"/>
    <col min="11269" max="11269" width="10" customWidth="1"/>
    <col min="11270" max="11270" width="11.88671875" customWidth="1"/>
    <col min="11517" max="11517" width="4.44140625" customWidth="1"/>
    <col min="11518" max="11518" width="23" customWidth="1"/>
    <col min="11519" max="11524" width="6.6640625" customWidth="1"/>
    <col min="11525" max="11525" width="10" customWidth="1"/>
    <col min="11526" max="11526" width="11.88671875" customWidth="1"/>
    <col min="11773" max="11773" width="4.44140625" customWidth="1"/>
    <col min="11774" max="11774" width="23" customWidth="1"/>
    <col min="11775" max="11780" width="6.6640625" customWidth="1"/>
    <col min="11781" max="11781" width="10" customWidth="1"/>
    <col min="11782" max="11782" width="11.88671875" customWidth="1"/>
    <col min="12029" max="12029" width="4.44140625" customWidth="1"/>
    <col min="12030" max="12030" width="23" customWidth="1"/>
    <col min="12031" max="12036" width="6.6640625" customWidth="1"/>
    <col min="12037" max="12037" width="10" customWidth="1"/>
    <col min="12038" max="12038" width="11.88671875" customWidth="1"/>
    <col min="12285" max="12285" width="4.44140625" customWidth="1"/>
    <col min="12286" max="12286" width="23" customWidth="1"/>
    <col min="12287" max="12292" width="6.6640625" customWidth="1"/>
    <col min="12293" max="12293" width="10" customWidth="1"/>
    <col min="12294" max="12294" width="11.88671875" customWidth="1"/>
    <col min="12541" max="12541" width="4.44140625" customWidth="1"/>
    <col min="12542" max="12542" width="23" customWidth="1"/>
    <col min="12543" max="12548" width="6.6640625" customWidth="1"/>
    <col min="12549" max="12549" width="10" customWidth="1"/>
    <col min="12550" max="12550" width="11.88671875" customWidth="1"/>
    <col min="12797" max="12797" width="4.44140625" customWidth="1"/>
    <col min="12798" max="12798" width="23" customWidth="1"/>
    <col min="12799" max="12804" width="6.6640625" customWidth="1"/>
    <col min="12805" max="12805" width="10" customWidth="1"/>
    <col min="12806" max="12806" width="11.88671875" customWidth="1"/>
    <col min="13053" max="13053" width="4.44140625" customWidth="1"/>
    <col min="13054" max="13054" width="23" customWidth="1"/>
    <col min="13055" max="13060" width="6.6640625" customWidth="1"/>
    <col min="13061" max="13061" width="10" customWidth="1"/>
    <col min="13062" max="13062" width="11.88671875" customWidth="1"/>
    <col min="13309" max="13309" width="4.44140625" customWidth="1"/>
    <col min="13310" max="13310" width="23" customWidth="1"/>
    <col min="13311" max="13316" width="6.6640625" customWidth="1"/>
    <col min="13317" max="13317" width="10" customWidth="1"/>
    <col min="13318" max="13318" width="11.88671875" customWidth="1"/>
    <col min="13565" max="13565" width="4.44140625" customWidth="1"/>
    <col min="13566" max="13566" width="23" customWidth="1"/>
    <col min="13567" max="13572" width="6.6640625" customWidth="1"/>
    <col min="13573" max="13573" width="10" customWidth="1"/>
    <col min="13574" max="13574" width="11.88671875" customWidth="1"/>
    <col min="13821" max="13821" width="4.44140625" customWidth="1"/>
    <col min="13822" max="13822" width="23" customWidth="1"/>
    <col min="13823" max="13828" width="6.6640625" customWidth="1"/>
    <col min="13829" max="13829" width="10" customWidth="1"/>
    <col min="13830" max="13830" width="11.88671875" customWidth="1"/>
    <col min="14077" max="14077" width="4.44140625" customWidth="1"/>
    <col min="14078" max="14078" width="23" customWidth="1"/>
    <col min="14079" max="14084" width="6.6640625" customWidth="1"/>
    <col min="14085" max="14085" width="10" customWidth="1"/>
    <col min="14086" max="14086" width="11.88671875" customWidth="1"/>
    <col min="14333" max="14333" width="4.44140625" customWidth="1"/>
    <col min="14334" max="14334" width="23" customWidth="1"/>
    <col min="14335" max="14340" width="6.6640625" customWidth="1"/>
    <col min="14341" max="14341" width="10" customWidth="1"/>
    <col min="14342" max="14342" width="11.88671875" customWidth="1"/>
    <col min="14589" max="14589" width="4.44140625" customWidth="1"/>
    <col min="14590" max="14590" width="23" customWidth="1"/>
    <col min="14591" max="14596" width="6.6640625" customWidth="1"/>
    <col min="14597" max="14597" width="10" customWidth="1"/>
    <col min="14598" max="14598" width="11.88671875" customWidth="1"/>
    <col min="14845" max="14845" width="4.44140625" customWidth="1"/>
    <col min="14846" max="14846" width="23" customWidth="1"/>
    <col min="14847" max="14852" width="6.6640625" customWidth="1"/>
    <col min="14853" max="14853" width="10" customWidth="1"/>
    <col min="14854" max="14854" width="11.88671875" customWidth="1"/>
    <col min="15101" max="15101" width="4.44140625" customWidth="1"/>
    <col min="15102" max="15102" width="23" customWidth="1"/>
    <col min="15103" max="15108" width="6.6640625" customWidth="1"/>
    <col min="15109" max="15109" width="10" customWidth="1"/>
    <col min="15110" max="15110" width="11.88671875" customWidth="1"/>
    <col min="15357" max="15357" width="4.44140625" customWidth="1"/>
    <col min="15358" max="15358" width="23" customWidth="1"/>
    <col min="15359" max="15364" width="6.6640625" customWidth="1"/>
    <col min="15365" max="15365" width="10" customWidth="1"/>
    <col min="15366" max="15366" width="11.88671875" customWidth="1"/>
    <col min="15613" max="15613" width="4.44140625" customWidth="1"/>
    <col min="15614" max="15614" width="23" customWidth="1"/>
    <col min="15615" max="15620" width="6.6640625" customWidth="1"/>
    <col min="15621" max="15621" width="10" customWidth="1"/>
    <col min="15622" max="15622" width="11.88671875" customWidth="1"/>
    <col min="15869" max="15869" width="4.44140625" customWidth="1"/>
    <col min="15870" max="15870" width="23" customWidth="1"/>
    <col min="15871" max="15876" width="6.6640625" customWidth="1"/>
    <col min="15877" max="15877" width="10" customWidth="1"/>
    <col min="15878" max="15878" width="11.88671875" customWidth="1"/>
    <col min="16125" max="16125" width="4.44140625" customWidth="1"/>
    <col min="16126" max="16126" width="23" customWidth="1"/>
    <col min="16127" max="16132" width="6.6640625" customWidth="1"/>
    <col min="16133" max="16133" width="10" customWidth="1"/>
    <col min="16134" max="16134" width="11.88671875" customWidth="1"/>
  </cols>
  <sheetData>
    <row r="1" spans="1:7" ht="15.6" x14ac:dyDescent="0.3">
      <c r="B1" s="1" t="s">
        <v>356</v>
      </c>
    </row>
    <row r="2" spans="1:7" x14ac:dyDescent="0.3">
      <c r="B2" s="2" t="s">
        <v>0</v>
      </c>
    </row>
    <row r="3" spans="1:7" x14ac:dyDescent="0.3">
      <c r="B3" s="2" t="s">
        <v>38</v>
      </c>
      <c r="C3" s="10">
        <v>45018</v>
      </c>
    </row>
    <row r="5" spans="1:7" x14ac:dyDescent="0.3">
      <c r="B5" s="26" t="s">
        <v>112</v>
      </c>
      <c r="C5" s="8"/>
    </row>
    <row r="6" spans="1:7" x14ac:dyDescent="0.3">
      <c r="A6" t="s">
        <v>41</v>
      </c>
      <c r="B6" t="s">
        <v>113</v>
      </c>
      <c r="C6" s="8" t="s">
        <v>114</v>
      </c>
      <c r="E6" t="s">
        <v>42</v>
      </c>
      <c r="F6" t="s">
        <v>122</v>
      </c>
      <c r="G6" s="9">
        <v>0.54513888888888895</v>
      </c>
    </row>
    <row r="7" spans="1:7" x14ac:dyDescent="0.3">
      <c r="B7" t="s">
        <v>115</v>
      </c>
      <c r="C7" s="8" t="s">
        <v>14</v>
      </c>
      <c r="F7" t="s">
        <v>123</v>
      </c>
      <c r="G7" s="9">
        <v>0.42569444444444443</v>
      </c>
    </row>
    <row r="8" spans="1:7" x14ac:dyDescent="0.3">
      <c r="B8" t="s">
        <v>116</v>
      </c>
      <c r="C8" s="8" t="s">
        <v>32</v>
      </c>
      <c r="F8" t="s">
        <v>124</v>
      </c>
      <c r="G8" s="9">
        <v>0.17569444444444446</v>
      </c>
    </row>
    <row r="9" spans="1:7" x14ac:dyDescent="0.3">
      <c r="B9" t="s">
        <v>117</v>
      </c>
      <c r="C9" s="8" t="s">
        <v>118</v>
      </c>
      <c r="F9" t="s">
        <v>125</v>
      </c>
      <c r="G9" s="9">
        <v>0.25833333333333336</v>
      </c>
    </row>
    <row r="10" spans="1:7" x14ac:dyDescent="0.3">
      <c r="B10" t="s">
        <v>90</v>
      </c>
      <c r="C10" s="8" t="s">
        <v>8</v>
      </c>
      <c r="F10" t="s">
        <v>126</v>
      </c>
      <c r="G10" s="9">
        <v>0.50555555555555554</v>
      </c>
    </row>
    <row r="11" spans="1:7" x14ac:dyDescent="0.3">
      <c r="B11" t="s">
        <v>119</v>
      </c>
      <c r="C11" s="8" t="s">
        <v>120</v>
      </c>
      <c r="F11" t="s">
        <v>127</v>
      </c>
      <c r="G11" s="9">
        <v>0.54652777777777783</v>
      </c>
    </row>
    <row r="12" spans="1:7" x14ac:dyDescent="0.3">
      <c r="B12" t="s">
        <v>121</v>
      </c>
      <c r="C12" s="8" t="s">
        <v>8</v>
      </c>
      <c r="F12" t="s">
        <v>128</v>
      </c>
      <c r="G12" s="9">
        <v>9.0277777777777787E-3</v>
      </c>
    </row>
    <row r="13" spans="1:7" x14ac:dyDescent="0.3">
      <c r="C13" s="8"/>
    </row>
    <row r="14" spans="1:7" x14ac:dyDescent="0.3">
      <c r="A14" t="s">
        <v>43</v>
      </c>
      <c r="B14" t="s">
        <v>73</v>
      </c>
      <c r="C14" s="8" t="s">
        <v>50</v>
      </c>
      <c r="E14" t="s">
        <v>44</v>
      </c>
      <c r="F14" t="s">
        <v>137</v>
      </c>
      <c r="G14" s="9">
        <v>0.42499999999999999</v>
      </c>
    </row>
    <row r="15" spans="1:7" x14ac:dyDescent="0.3">
      <c r="B15" t="s">
        <v>129</v>
      </c>
      <c r="C15" s="8" t="s">
        <v>130</v>
      </c>
      <c r="F15" t="s">
        <v>138</v>
      </c>
      <c r="G15" s="9">
        <v>9.2361111111111116E-2</v>
      </c>
    </row>
    <row r="16" spans="1:7" x14ac:dyDescent="0.3">
      <c r="B16" t="s">
        <v>131</v>
      </c>
      <c r="C16" s="8" t="s">
        <v>132</v>
      </c>
      <c r="F16" t="s">
        <v>139</v>
      </c>
      <c r="G16" s="9">
        <v>0.54652777777777783</v>
      </c>
    </row>
    <row r="17" spans="1:7" x14ac:dyDescent="0.3">
      <c r="B17" t="s">
        <v>133</v>
      </c>
      <c r="C17" s="8" t="s">
        <v>18</v>
      </c>
      <c r="F17" t="s">
        <v>140</v>
      </c>
      <c r="G17" s="9">
        <v>0.54583333333333328</v>
      </c>
    </row>
    <row r="18" spans="1:7" x14ac:dyDescent="0.3">
      <c r="B18" t="s">
        <v>134</v>
      </c>
      <c r="C18" s="8" t="s">
        <v>19</v>
      </c>
      <c r="F18" t="s">
        <v>141</v>
      </c>
      <c r="G18" s="9">
        <v>0.2590277777777778</v>
      </c>
    </row>
    <row r="19" spans="1:7" x14ac:dyDescent="0.3">
      <c r="B19" t="s">
        <v>135</v>
      </c>
      <c r="C19" s="8" t="s">
        <v>79</v>
      </c>
      <c r="F19" t="s">
        <v>97</v>
      </c>
      <c r="G19" s="9">
        <v>0.13402777777777777</v>
      </c>
    </row>
    <row r="20" spans="1:7" x14ac:dyDescent="0.3">
      <c r="B20" t="s">
        <v>136</v>
      </c>
      <c r="C20" s="8" t="s">
        <v>72</v>
      </c>
      <c r="F20" t="s">
        <v>142</v>
      </c>
      <c r="G20" s="9">
        <v>0.42152777777777778</v>
      </c>
    </row>
    <row r="21" spans="1:7" x14ac:dyDescent="0.3">
      <c r="C21" s="8"/>
    </row>
    <row r="22" spans="1:7" x14ac:dyDescent="0.3">
      <c r="B22" t="s">
        <v>143</v>
      </c>
      <c r="C22" s="8"/>
    </row>
    <row r="23" spans="1:7" x14ac:dyDescent="0.3">
      <c r="A23" s="4"/>
      <c r="B23" s="4"/>
      <c r="C23" s="27" t="s">
        <v>144</v>
      </c>
      <c r="D23" s="4" t="s">
        <v>145</v>
      </c>
      <c r="E23" s="4" t="s">
        <v>146</v>
      </c>
      <c r="F23" s="4" t="s">
        <v>147</v>
      </c>
    </row>
    <row r="24" spans="1:7" x14ac:dyDescent="0.3">
      <c r="A24" s="4">
        <v>1</v>
      </c>
      <c r="B24" s="4" t="s">
        <v>58</v>
      </c>
      <c r="C24" s="27" t="s">
        <v>10</v>
      </c>
      <c r="D24" s="4"/>
      <c r="E24" s="4"/>
      <c r="F24" s="13"/>
    </row>
    <row r="25" spans="1:7" x14ac:dyDescent="0.3">
      <c r="A25" s="4">
        <v>2</v>
      </c>
      <c r="B25" s="4" t="s">
        <v>102</v>
      </c>
      <c r="C25" s="27" t="s">
        <v>20</v>
      </c>
      <c r="D25" s="4">
        <v>8</v>
      </c>
      <c r="E25" s="4">
        <v>9</v>
      </c>
      <c r="F25" s="13" t="s">
        <v>152</v>
      </c>
    </row>
    <row r="26" spans="1:7" x14ac:dyDescent="0.3">
      <c r="A26" s="4">
        <v>3</v>
      </c>
      <c r="B26" s="4" t="s">
        <v>148</v>
      </c>
      <c r="C26" s="27" t="s">
        <v>20</v>
      </c>
      <c r="D26" s="4">
        <v>8</v>
      </c>
      <c r="E26" s="4">
        <v>9</v>
      </c>
      <c r="F26" s="13" t="s">
        <v>89</v>
      </c>
    </row>
    <row r="27" spans="1:7" x14ac:dyDescent="0.3">
      <c r="A27" s="4">
        <v>4</v>
      </c>
      <c r="B27" s="4" t="s">
        <v>149</v>
      </c>
      <c r="C27" s="27" t="s">
        <v>20</v>
      </c>
      <c r="D27" s="4">
        <v>8</v>
      </c>
      <c r="E27" s="4">
        <v>9</v>
      </c>
      <c r="F27" s="13" t="s">
        <v>27</v>
      </c>
    </row>
    <row r="28" spans="1:7" x14ac:dyDescent="0.3">
      <c r="A28" s="4">
        <v>5</v>
      </c>
      <c r="B28" s="4" t="s">
        <v>76</v>
      </c>
      <c r="C28" s="27" t="s">
        <v>20</v>
      </c>
      <c r="D28" s="4">
        <v>7</v>
      </c>
      <c r="E28" s="4">
        <v>8</v>
      </c>
      <c r="F28" s="13"/>
    </row>
    <row r="29" spans="1:7" x14ac:dyDescent="0.3">
      <c r="A29" s="4">
        <v>6</v>
      </c>
      <c r="B29" s="4" t="s">
        <v>100</v>
      </c>
      <c r="C29" s="27" t="s">
        <v>9</v>
      </c>
      <c r="D29" s="4">
        <v>8</v>
      </c>
      <c r="E29" s="4">
        <v>9</v>
      </c>
      <c r="F29" s="13"/>
    </row>
    <row r="30" spans="1:7" x14ac:dyDescent="0.3">
      <c r="A30" s="4">
        <v>7</v>
      </c>
      <c r="B30" s="4" t="s">
        <v>108</v>
      </c>
      <c r="C30" s="27" t="s">
        <v>9</v>
      </c>
      <c r="D30" s="4">
        <v>7</v>
      </c>
      <c r="E30" s="4">
        <v>7</v>
      </c>
      <c r="F30" s="13" t="s">
        <v>48</v>
      </c>
    </row>
    <row r="31" spans="1:7" ht="15" thickBot="1" x14ac:dyDescent="0.35">
      <c r="A31" s="31">
        <v>8</v>
      </c>
      <c r="B31" s="31" t="s">
        <v>107</v>
      </c>
      <c r="C31" s="32" t="s">
        <v>9</v>
      </c>
      <c r="D31" s="31">
        <v>7</v>
      </c>
      <c r="E31" s="31">
        <v>7</v>
      </c>
      <c r="F31" s="33" t="s">
        <v>67</v>
      </c>
    </row>
    <row r="32" spans="1:7" x14ac:dyDescent="0.3">
      <c r="A32" s="28">
        <v>9</v>
      </c>
      <c r="B32" s="28" t="s">
        <v>74</v>
      </c>
      <c r="C32" s="29" t="s">
        <v>9</v>
      </c>
      <c r="D32" s="28">
        <v>6</v>
      </c>
      <c r="E32" s="28">
        <v>7</v>
      </c>
      <c r="F32" s="30"/>
    </row>
    <row r="33" spans="1:11" x14ac:dyDescent="0.3">
      <c r="A33" s="4">
        <v>10</v>
      </c>
      <c r="B33" s="4" t="s">
        <v>59</v>
      </c>
      <c r="C33" s="27" t="s">
        <v>15</v>
      </c>
      <c r="D33" s="4">
        <v>9</v>
      </c>
      <c r="E33" s="4">
        <v>10</v>
      </c>
      <c r="F33" s="13"/>
    </row>
    <row r="34" spans="1:11" x14ac:dyDescent="0.3">
      <c r="A34" s="4">
        <v>11</v>
      </c>
      <c r="B34" s="4" t="s">
        <v>150</v>
      </c>
      <c r="C34" s="27" t="s">
        <v>15</v>
      </c>
      <c r="D34" s="4">
        <v>8</v>
      </c>
      <c r="E34" s="4">
        <v>8</v>
      </c>
      <c r="F34" s="13"/>
    </row>
    <row r="35" spans="1:11" ht="15" thickBot="1" x14ac:dyDescent="0.35">
      <c r="A35" s="31">
        <v>12</v>
      </c>
      <c r="B35" s="31" t="s">
        <v>103</v>
      </c>
      <c r="C35" s="32" t="s">
        <v>15</v>
      </c>
      <c r="D35" s="31">
        <v>6</v>
      </c>
      <c r="E35" s="31">
        <v>7</v>
      </c>
      <c r="F35" s="33"/>
    </row>
    <row r="36" spans="1:11" x14ac:dyDescent="0.3">
      <c r="A36" s="28">
        <v>13</v>
      </c>
      <c r="B36" s="28" t="s">
        <v>151</v>
      </c>
      <c r="C36" s="29" t="s">
        <v>15</v>
      </c>
      <c r="D36" s="28">
        <v>4</v>
      </c>
      <c r="E36" s="28">
        <v>4</v>
      </c>
      <c r="F36" s="30"/>
    </row>
    <row r="37" spans="1:11" x14ac:dyDescent="0.3">
      <c r="A37" s="4">
        <v>14</v>
      </c>
      <c r="B37" s="4" t="s">
        <v>75</v>
      </c>
      <c r="C37" s="27" t="s">
        <v>27</v>
      </c>
      <c r="D37" s="4"/>
      <c r="E37" s="4"/>
      <c r="F37" s="13"/>
    </row>
    <row r="38" spans="1:11" x14ac:dyDescent="0.3">
      <c r="C38" s="8"/>
    </row>
    <row r="39" spans="1:11" ht="17.399999999999999" x14ac:dyDescent="0.3">
      <c r="A39" s="22"/>
      <c r="B39" s="23" t="s">
        <v>68</v>
      </c>
      <c r="C39" s="22"/>
      <c r="D39" s="22"/>
      <c r="E39" s="22"/>
      <c r="F39" s="22"/>
      <c r="G39" s="22"/>
      <c r="H39" s="22"/>
      <c r="I39" s="22"/>
      <c r="J39" s="22"/>
      <c r="K39" s="12"/>
    </row>
    <row r="40" spans="1:11" x14ac:dyDescent="0.3">
      <c r="A40" s="22"/>
      <c r="B40" s="22" t="s">
        <v>153</v>
      </c>
      <c r="C40" s="22"/>
      <c r="D40" s="22"/>
      <c r="E40" s="22"/>
      <c r="F40" s="22"/>
      <c r="G40" s="22"/>
      <c r="H40" s="22"/>
      <c r="I40" s="22"/>
      <c r="J40" s="22"/>
      <c r="K40" s="12"/>
    </row>
    <row r="41" spans="1:11" x14ac:dyDescent="0.3">
      <c r="A41" s="22"/>
      <c r="B41" s="22" t="s">
        <v>154</v>
      </c>
      <c r="C41" s="34">
        <v>0.54166666666666663</v>
      </c>
      <c r="D41" s="22"/>
      <c r="E41" s="22"/>
      <c r="F41" s="22"/>
      <c r="G41" s="22"/>
      <c r="H41" s="22"/>
      <c r="I41" s="22"/>
      <c r="J41" s="22"/>
      <c r="K41" s="12"/>
    </row>
    <row r="42" spans="1:11" x14ac:dyDescent="0.3">
      <c r="A42" s="22"/>
      <c r="B42" s="22" t="s">
        <v>155</v>
      </c>
      <c r="C42" s="34">
        <v>0.42569444444444443</v>
      </c>
      <c r="D42" s="22"/>
      <c r="E42" s="22"/>
      <c r="F42" s="22"/>
      <c r="G42" s="22"/>
      <c r="H42" s="22"/>
      <c r="I42" s="22"/>
      <c r="J42" s="22"/>
      <c r="K42" s="12"/>
    </row>
    <row r="43" spans="1:11" x14ac:dyDescent="0.3">
      <c r="A43" s="22"/>
      <c r="B43" s="22" t="s">
        <v>133</v>
      </c>
      <c r="C43" s="34">
        <v>0.50902777777777775</v>
      </c>
      <c r="D43" s="22"/>
      <c r="E43" s="22"/>
      <c r="F43" s="22"/>
      <c r="G43" s="22"/>
      <c r="H43" s="22"/>
      <c r="I43" s="22"/>
      <c r="J43" s="22"/>
      <c r="K43" s="12"/>
    </row>
    <row r="44" spans="1:11" x14ac:dyDescent="0.3">
      <c r="A44" s="22"/>
      <c r="B44" s="22" t="s">
        <v>156</v>
      </c>
      <c r="C44" s="34">
        <v>0.38194444444444442</v>
      </c>
      <c r="D44" s="22"/>
      <c r="E44" s="22"/>
      <c r="F44" s="22"/>
      <c r="G44" s="22"/>
      <c r="H44" s="22"/>
      <c r="I44" s="22"/>
      <c r="J44" s="22"/>
      <c r="K44" s="12"/>
    </row>
    <row r="45" spans="1:1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12"/>
    </row>
    <row r="46" spans="1:11" x14ac:dyDescent="0.3">
      <c r="A46" s="24"/>
      <c r="B46" s="24" t="s">
        <v>34</v>
      </c>
      <c r="C46" s="24"/>
      <c r="D46" s="24"/>
      <c r="E46" s="24" t="s">
        <v>35</v>
      </c>
      <c r="F46" s="24"/>
      <c r="G46" s="24"/>
      <c r="H46" s="24"/>
      <c r="K46" s="12"/>
    </row>
    <row r="47" spans="1:11" x14ac:dyDescent="0.3">
      <c r="A47" s="24"/>
      <c r="B47" s="24" t="s">
        <v>49</v>
      </c>
      <c r="C47" s="24"/>
      <c r="D47" s="24"/>
      <c r="E47" s="24" t="s">
        <v>49</v>
      </c>
      <c r="F47" s="24"/>
      <c r="G47" s="24"/>
      <c r="H47" s="24"/>
      <c r="K47" s="12"/>
    </row>
    <row r="48" spans="1:11" x14ac:dyDescent="0.3">
      <c r="A48" s="24"/>
      <c r="B48" s="24" t="s">
        <v>73</v>
      </c>
      <c r="C48" s="24" t="s">
        <v>14</v>
      </c>
      <c r="D48" s="24"/>
      <c r="E48" s="24" t="s">
        <v>160</v>
      </c>
      <c r="F48" s="24"/>
      <c r="G48" s="24"/>
      <c r="H48" s="24" t="s">
        <v>13</v>
      </c>
      <c r="K48" s="12"/>
    </row>
    <row r="49" spans="1:11" x14ac:dyDescent="0.3">
      <c r="A49" s="24"/>
      <c r="B49" s="24" t="s">
        <v>157</v>
      </c>
      <c r="C49" s="24" t="s">
        <v>6</v>
      </c>
      <c r="D49" s="24"/>
      <c r="E49" s="24" t="s">
        <v>161</v>
      </c>
      <c r="F49" s="24"/>
      <c r="G49" s="24"/>
      <c r="H49" s="24" t="s">
        <v>12</v>
      </c>
      <c r="K49" s="12"/>
    </row>
    <row r="50" spans="1:11" x14ac:dyDescent="0.3">
      <c r="A50" s="24"/>
      <c r="B50" s="24"/>
      <c r="C50" s="24"/>
      <c r="D50" s="24"/>
      <c r="E50" s="24"/>
      <c r="F50" s="24"/>
      <c r="G50" s="24"/>
      <c r="H50" s="24"/>
      <c r="K50" s="12"/>
    </row>
    <row r="51" spans="1:11" x14ac:dyDescent="0.3">
      <c r="A51" s="24"/>
      <c r="B51" s="24" t="s">
        <v>69</v>
      </c>
      <c r="C51" s="24"/>
      <c r="D51" s="24"/>
      <c r="E51" s="24" t="s">
        <v>70</v>
      </c>
      <c r="F51" s="24"/>
      <c r="G51" s="24"/>
      <c r="H51" s="24"/>
      <c r="K51" s="12"/>
    </row>
    <row r="52" spans="1:11" x14ac:dyDescent="0.3">
      <c r="A52" s="24"/>
      <c r="B52" s="24" t="s">
        <v>158</v>
      </c>
      <c r="C52" s="24" t="s">
        <v>8</v>
      </c>
      <c r="D52" s="24"/>
      <c r="E52" s="24" t="s">
        <v>162</v>
      </c>
      <c r="F52" s="24"/>
      <c r="G52" s="24"/>
      <c r="H52" s="24" t="s">
        <v>18</v>
      </c>
      <c r="K52" s="12"/>
    </row>
    <row r="53" spans="1:11" x14ac:dyDescent="0.3">
      <c r="A53" s="24"/>
      <c r="B53" s="24"/>
      <c r="C53" s="24"/>
      <c r="D53" s="24"/>
      <c r="E53" s="24"/>
      <c r="F53" s="24"/>
      <c r="G53" s="24"/>
      <c r="H53" s="24"/>
      <c r="K53" s="12"/>
    </row>
    <row r="54" spans="1:11" x14ac:dyDescent="0.3">
      <c r="A54" s="24"/>
      <c r="B54" s="24" t="s">
        <v>36</v>
      </c>
      <c r="C54" s="24"/>
      <c r="D54" s="24"/>
      <c r="E54" s="24" t="s">
        <v>71</v>
      </c>
      <c r="F54" s="24"/>
      <c r="G54" s="24"/>
      <c r="H54" s="24"/>
      <c r="K54" s="12"/>
    </row>
    <row r="55" spans="1:11" x14ac:dyDescent="0.3">
      <c r="A55" s="24"/>
      <c r="B55" s="24" t="s">
        <v>159</v>
      </c>
      <c r="C55" s="24" t="s">
        <v>11</v>
      </c>
      <c r="D55" s="24"/>
      <c r="E55" s="24" t="s">
        <v>163</v>
      </c>
      <c r="F55" s="24"/>
      <c r="G55" s="24"/>
      <c r="H55" s="24" t="s">
        <v>26</v>
      </c>
      <c r="K55" s="12"/>
    </row>
    <row r="56" spans="1:1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3">
      <c r="A57" s="12"/>
      <c r="B57" s="24" t="s">
        <v>164</v>
      </c>
      <c r="C57" s="24"/>
      <c r="D57" s="24"/>
      <c r="E57" s="24"/>
      <c r="F57" s="24"/>
      <c r="G57" s="24"/>
      <c r="H57" s="24"/>
      <c r="I57" s="12"/>
      <c r="J57" s="12"/>
      <c r="K57" s="12"/>
    </row>
    <row r="58" spans="1:11" x14ac:dyDescent="0.3">
      <c r="A58" s="12"/>
      <c r="B58" s="24" t="s">
        <v>49</v>
      </c>
      <c r="C58" s="24"/>
      <c r="D58" s="24"/>
      <c r="E58" s="24"/>
      <c r="F58" s="24" t="s">
        <v>170</v>
      </c>
      <c r="G58" s="24"/>
      <c r="H58" s="24"/>
      <c r="I58" s="12"/>
      <c r="J58" s="12"/>
      <c r="K58" s="12"/>
    </row>
    <row r="59" spans="1:11" x14ac:dyDescent="0.3">
      <c r="A59" s="12"/>
      <c r="B59" s="24" t="s">
        <v>165</v>
      </c>
      <c r="C59" s="24" t="s">
        <v>18</v>
      </c>
      <c r="D59" s="24"/>
      <c r="E59" s="24"/>
      <c r="F59" s="24" t="s">
        <v>171</v>
      </c>
      <c r="G59" s="24" t="s">
        <v>13</v>
      </c>
      <c r="H59" s="24"/>
      <c r="I59" s="12"/>
      <c r="J59" s="12"/>
      <c r="K59" s="12"/>
    </row>
    <row r="60" spans="1:11" x14ac:dyDescent="0.3">
      <c r="A60" s="12"/>
      <c r="B60" s="24" t="s">
        <v>166</v>
      </c>
      <c r="C60" s="24" t="s">
        <v>5</v>
      </c>
      <c r="D60" s="24"/>
      <c r="E60" s="24"/>
      <c r="F60" s="24"/>
      <c r="G60" s="24"/>
      <c r="H60" s="24"/>
      <c r="I60" s="12"/>
      <c r="J60" s="12"/>
      <c r="K60" s="12"/>
    </row>
    <row r="61" spans="1:11" x14ac:dyDescent="0.3">
      <c r="A61" s="12"/>
      <c r="B61" s="24"/>
      <c r="C61" s="24"/>
      <c r="D61" s="24"/>
      <c r="E61" s="24"/>
      <c r="F61" s="24"/>
      <c r="G61" s="24"/>
      <c r="H61" s="24"/>
      <c r="I61" s="12"/>
      <c r="J61" s="12"/>
      <c r="K61" s="12"/>
    </row>
    <row r="62" spans="1:11" x14ac:dyDescent="0.3">
      <c r="A62" s="12"/>
      <c r="B62" s="24" t="s">
        <v>167</v>
      </c>
      <c r="C62" s="24"/>
      <c r="D62" s="24"/>
      <c r="E62" s="24"/>
      <c r="F62" s="24"/>
      <c r="G62" s="24"/>
      <c r="H62" s="24"/>
      <c r="I62" s="12"/>
      <c r="J62" s="12"/>
      <c r="K62" s="12"/>
    </row>
    <row r="63" spans="1:11" x14ac:dyDescent="0.3">
      <c r="A63" s="12"/>
      <c r="B63" s="24" t="s">
        <v>168</v>
      </c>
      <c r="C63" s="24" t="s">
        <v>18</v>
      </c>
      <c r="D63" s="24"/>
      <c r="E63" s="24"/>
      <c r="F63" s="24"/>
      <c r="G63" s="24"/>
      <c r="H63" s="24"/>
      <c r="I63" s="12"/>
      <c r="J63" s="12"/>
      <c r="K63" s="12"/>
    </row>
    <row r="64" spans="1:1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x14ac:dyDescent="0.3">
      <c r="A65" s="12"/>
      <c r="B65" s="24" t="s">
        <v>83</v>
      </c>
      <c r="C65" s="24"/>
      <c r="D65" s="24"/>
      <c r="E65" s="24"/>
      <c r="F65" s="24"/>
      <c r="G65" s="24"/>
      <c r="H65" s="12"/>
      <c r="I65" s="12"/>
      <c r="J65" s="12"/>
      <c r="K65" s="12"/>
    </row>
    <row r="66" spans="1:11" x14ac:dyDescent="0.3">
      <c r="A66" s="12"/>
      <c r="B66" s="24" t="s">
        <v>169</v>
      </c>
      <c r="C66" s="24" t="s">
        <v>17</v>
      </c>
      <c r="D66" s="24"/>
      <c r="E66" s="24"/>
      <c r="F66" s="24"/>
      <c r="G66" s="24"/>
      <c r="H66" s="12"/>
      <c r="I66" s="12"/>
      <c r="J66" s="12"/>
      <c r="K66" s="12"/>
    </row>
    <row r="67" spans="1:1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x14ac:dyDescent="0.3">
      <c r="A68" s="12"/>
      <c r="B68" s="12" t="s">
        <v>51</v>
      </c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5.25" customHeight="1" x14ac:dyDescent="0.3">
      <c r="A69" s="13"/>
      <c r="B69" s="13"/>
      <c r="C69" s="13" t="s">
        <v>52</v>
      </c>
      <c r="D69" s="13" t="s">
        <v>53</v>
      </c>
      <c r="E69" s="13" t="s">
        <v>54</v>
      </c>
      <c r="F69" s="14" t="s">
        <v>55</v>
      </c>
      <c r="G69" s="6" t="s">
        <v>56</v>
      </c>
      <c r="H69" s="14" t="s">
        <v>57</v>
      </c>
      <c r="I69" s="12"/>
      <c r="J69" s="12"/>
    </row>
    <row r="70" spans="1:11" x14ac:dyDescent="0.3">
      <c r="A70" s="15">
        <v>1</v>
      </c>
      <c r="B70" s="13" t="s">
        <v>100</v>
      </c>
      <c r="C70" s="4">
        <v>5</v>
      </c>
      <c r="D70" s="4">
        <v>7</v>
      </c>
      <c r="E70" s="16">
        <v>25</v>
      </c>
      <c r="F70" s="16">
        <f>E70*0.75</f>
        <v>18.75</v>
      </c>
      <c r="G70" s="16">
        <f>C70/4</f>
        <v>1.25</v>
      </c>
      <c r="H70" s="16">
        <f>F70+G70</f>
        <v>20</v>
      </c>
      <c r="I70" s="12"/>
      <c r="J70" s="12"/>
    </row>
    <row r="71" spans="1:11" x14ac:dyDescent="0.3">
      <c r="A71" s="15">
        <v>2</v>
      </c>
      <c r="B71" s="13" t="s">
        <v>58</v>
      </c>
      <c r="C71" s="15">
        <v>6</v>
      </c>
      <c r="D71" s="15">
        <v>7</v>
      </c>
      <c r="E71" s="16">
        <v>20</v>
      </c>
      <c r="F71" s="16">
        <f t="shared" ref="F71:F83" si="0">E71*0.75</f>
        <v>15</v>
      </c>
      <c r="G71" s="16">
        <f t="shared" ref="G71:G83" si="1">C71/4</f>
        <v>1.5</v>
      </c>
      <c r="H71" s="16">
        <f t="shared" ref="H71:H79" si="2">F71+G71</f>
        <v>16.5</v>
      </c>
      <c r="I71" s="12"/>
      <c r="J71" s="12"/>
    </row>
    <row r="72" spans="1:11" x14ac:dyDescent="0.3">
      <c r="A72" s="15">
        <v>3</v>
      </c>
      <c r="B72" s="13" t="s">
        <v>40</v>
      </c>
      <c r="C72" s="15">
        <v>5</v>
      </c>
      <c r="D72" s="15">
        <v>7</v>
      </c>
      <c r="E72" s="16">
        <v>16</v>
      </c>
      <c r="F72" s="16">
        <f t="shared" si="0"/>
        <v>12</v>
      </c>
      <c r="G72" s="16">
        <f t="shared" si="1"/>
        <v>1.25</v>
      </c>
      <c r="H72" s="16">
        <f t="shared" si="2"/>
        <v>13.25</v>
      </c>
      <c r="I72" s="12"/>
      <c r="J72" s="12"/>
    </row>
    <row r="73" spans="1:11" x14ac:dyDescent="0.3">
      <c r="A73" s="15">
        <v>4</v>
      </c>
      <c r="B73" s="13" t="s">
        <v>108</v>
      </c>
      <c r="C73" s="15">
        <v>3</v>
      </c>
      <c r="D73" s="15">
        <v>7</v>
      </c>
      <c r="E73" s="16">
        <v>12</v>
      </c>
      <c r="F73" s="16">
        <f t="shared" si="0"/>
        <v>9</v>
      </c>
      <c r="G73" s="16">
        <f t="shared" si="1"/>
        <v>0.75</v>
      </c>
      <c r="H73" s="16">
        <f t="shared" si="2"/>
        <v>9.75</v>
      </c>
      <c r="I73" s="12"/>
      <c r="J73" s="12"/>
    </row>
    <row r="74" spans="1:11" x14ac:dyDescent="0.3">
      <c r="A74" s="15">
        <v>5</v>
      </c>
      <c r="B74" s="13" t="s">
        <v>148</v>
      </c>
      <c r="C74" s="15">
        <v>5</v>
      </c>
      <c r="D74" s="15">
        <v>7</v>
      </c>
      <c r="E74" s="16">
        <v>9</v>
      </c>
      <c r="F74" s="16">
        <f t="shared" si="0"/>
        <v>6.75</v>
      </c>
      <c r="G74" s="16">
        <f t="shared" si="1"/>
        <v>1.25</v>
      </c>
      <c r="H74" s="16">
        <f t="shared" si="2"/>
        <v>8</v>
      </c>
      <c r="I74" s="12"/>
      <c r="J74" s="12"/>
    </row>
    <row r="75" spans="1:11" x14ac:dyDescent="0.3">
      <c r="A75" s="15">
        <v>6</v>
      </c>
      <c r="B75" s="13" t="s">
        <v>172</v>
      </c>
      <c r="C75" s="15">
        <v>4</v>
      </c>
      <c r="D75" s="15">
        <v>7</v>
      </c>
      <c r="E75" s="16">
        <v>6</v>
      </c>
      <c r="F75" s="16">
        <f t="shared" si="0"/>
        <v>4.5</v>
      </c>
      <c r="G75" s="16">
        <f t="shared" si="1"/>
        <v>1</v>
      </c>
      <c r="H75" s="16">
        <f t="shared" si="2"/>
        <v>5.5</v>
      </c>
      <c r="I75" s="12"/>
      <c r="J75" s="12"/>
    </row>
    <row r="76" spans="1:11" x14ac:dyDescent="0.3">
      <c r="A76" s="4">
        <v>7</v>
      </c>
      <c r="B76" s="4" t="s">
        <v>102</v>
      </c>
      <c r="C76" s="15">
        <v>4</v>
      </c>
      <c r="D76" s="15">
        <v>7</v>
      </c>
      <c r="E76" s="16">
        <v>4</v>
      </c>
      <c r="F76" s="16">
        <f t="shared" si="0"/>
        <v>3</v>
      </c>
      <c r="G76" s="16">
        <f t="shared" si="1"/>
        <v>1</v>
      </c>
      <c r="H76" s="16">
        <f t="shared" si="2"/>
        <v>4</v>
      </c>
    </row>
    <row r="77" spans="1:11" x14ac:dyDescent="0.3">
      <c r="A77" s="4">
        <v>8</v>
      </c>
      <c r="B77" s="4" t="s">
        <v>107</v>
      </c>
      <c r="C77" s="15">
        <v>2</v>
      </c>
      <c r="D77" s="15">
        <v>7</v>
      </c>
      <c r="E77" s="16">
        <v>3</v>
      </c>
      <c r="F77" s="16">
        <f t="shared" si="0"/>
        <v>2.25</v>
      </c>
      <c r="G77" s="16">
        <f t="shared" si="1"/>
        <v>0.5</v>
      </c>
      <c r="H77" s="16">
        <f t="shared" si="2"/>
        <v>2.75</v>
      </c>
    </row>
    <row r="78" spans="1:11" x14ac:dyDescent="0.3">
      <c r="A78" s="4">
        <v>9</v>
      </c>
      <c r="B78" s="4" t="s">
        <v>74</v>
      </c>
      <c r="C78" s="15">
        <v>4</v>
      </c>
      <c r="D78" s="15">
        <v>6</v>
      </c>
      <c r="E78" s="16">
        <v>2.57</v>
      </c>
      <c r="F78" s="16">
        <f t="shared" si="0"/>
        <v>1.9274999999999998</v>
      </c>
      <c r="G78" s="16">
        <f t="shared" si="1"/>
        <v>1</v>
      </c>
      <c r="H78" s="16">
        <f t="shared" si="2"/>
        <v>2.9274999999999998</v>
      </c>
    </row>
    <row r="79" spans="1:11" x14ac:dyDescent="0.3">
      <c r="A79" s="4">
        <v>10</v>
      </c>
      <c r="B79" s="4" t="s">
        <v>59</v>
      </c>
      <c r="C79" s="15">
        <v>2</v>
      </c>
      <c r="D79" s="15">
        <v>6</v>
      </c>
      <c r="E79" s="16">
        <v>2.14</v>
      </c>
      <c r="F79" s="16">
        <f t="shared" si="0"/>
        <v>1.605</v>
      </c>
      <c r="G79" s="16">
        <f t="shared" si="1"/>
        <v>0.5</v>
      </c>
      <c r="H79" s="16">
        <f t="shared" si="2"/>
        <v>2.105</v>
      </c>
    </row>
    <row r="80" spans="1:11" x14ac:dyDescent="0.3">
      <c r="A80" s="4">
        <v>11</v>
      </c>
      <c r="B80" s="4" t="s">
        <v>103</v>
      </c>
      <c r="C80" s="15">
        <v>2</v>
      </c>
      <c r="D80" s="15">
        <v>6</v>
      </c>
      <c r="E80" s="16">
        <v>1.71</v>
      </c>
      <c r="F80" s="16">
        <f t="shared" si="0"/>
        <v>1.2825</v>
      </c>
      <c r="G80" s="16">
        <f t="shared" si="1"/>
        <v>0.5</v>
      </c>
      <c r="H80" s="16">
        <f t="shared" ref="H80:H83" si="3">F80+G80</f>
        <v>1.7825</v>
      </c>
    </row>
    <row r="81" spans="1:8" x14ac:dyDescent="0.3">
      <c r="A81" s="4">
        <v>12</v>
      </c>
      <c r="B81" s="4" t="s">
        <v>173</v>
      </c>
      <c r="C81" s="4">
        <v>1</v>
      </c>
      <c r="D81" s="4">
        <v>6</v>
      </c>
      <c r="E81" s="4">
        <v>1.29</v>
      </c>
      <c r="F81" s="16">
        <f t="shared" si="0"/>
        <v>0.96750000000000003</v>
      </c>
      <c r="G81" s="16">
        <f t="shared" si="1"/>
        <v>0.25</v>
      </c>
      <c r="H81" s="16">
        <f t="shared" si="3"/>
        <v>1.2175</v>
      </c>
    </row>
    <row r="82" spans="1:8" x14ac:dyDescent="0.3">
      <c r="A82" s="4">
        <v>13</v>
      </c>
      <c r="B82" s="4" t="s">
        <v>174</v>
      </c>
      <c r="C82" s="4">
        <v>2</v>
      </c>
      <c r="D82" s="4">
        <v>5</v>
      </c>
      <c r="E82" s="4">
        <v>0.86</v>
      </c>
      <c r="F82" s="16">
        <f t="shared" si="0"/>
        <v>0.64500000000000002</v>
      </c>
      <c r="G82" s="16">
        <f t="shared" si="1"/>
        <v>0.5</v>
      </c>
      <c r="H82" s="16">
        <f t="shared" si="3"/>
        <v>1.145</v>
      </c>
    </row>
    <row r="83" spans="1:8" x14ac:dyDescent="0.3">
      <c r="A83" s="4">
        <v>14</v>
      </c>
      <c r="B83" s="4" t="s">
        <v>175</v>
      </c>
      <c r="C83" s="4">
        <v>0</v>
      </c>
      <c r="D83" s="4">
        <v>5</v>
      </c>
      <c r="E83" s="4">
        <v>0.43</v>
      </c>
      <c r="F83" s="16">
        <f t="shared" si="0"/>
        <v>0.32250000000000001</v>
      </c>
      <c r="G83" s="16">
        <f t="shared" si="1"/>
        <v>0</v>
      </c>
      <c r="H83" s="16">
        <f t="shared" si="3"/>
        <v>0.32250000000000001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9"/>
  <sheetViews>
    <sheetView topLeftCell="A141" workbookViewId="0">
      <selection activeCell="A153" sqref="A153:XFD179"/>
    </sheetView>
  </sheetViews>
  <sheetFormatPr defaultRowHeight="14.4" x14ac:dyDescent="0.3"/>
  <cols>
    <col min="1" max="1" width="8.5546875" customWidth="1"/>
    <col min="2" max="2" width="37.5546875" customWidth="1"/>
    <col min="7" max="7" width="11.109375" customWidth="1"/>
    <col min="9" max="9" width="10.109375" customWidth="1"/>
    <col min="10" max="10" width="8.5546875" customWidth="1"/>
    <col min="11" max="11" width="11.33203125" bestFit="1" customWidth="1"/>
  </cols>
  <sheetData>
    <row r="1" spans="1:15" ht="33" customHeight="1" x14ac:dyDescent="0.3"/>
    <row r="2" spans="1:15" ht="15.6" x14ac:dyDescent="0.3">
      <c r="A2" s="17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8"/>
      <c r="O2" s="18"/>
    </row>
    <row r="4" spans="1:15" ht="31.5" customHeight="1" x14ac:dyDescent="0.3"/>
    <row r="5" spans="1:15" ht="17.399999999999999" x14ac:dyDescent="0.3">
      <c r="B5" s="19" t="s">
        <v>77</v>
      </c>
      <c r="C5" s="19"/>
      <c r="I5" s="2" t="s">
        <v>38</v>
      </c>
      <c r="K5" s="20">
        <v>45046</v>
      </c>
    </row>
    <row r="7" spans="1:15" ht="15.6" x14ac:dyDescent="0.3">
      <c r="B7" s="3" t="s">
        <v>1</v>
      </c>
    </row>
    <row r="8" spans="1:15" x14ac:dyDescent="0.3">
      <c r="A8" s="4"/>
      <c r="B8" s="4"/>
      <c r="C8" s="4">
        <v>1</v>
      </c>
      <c r="D8" s="4">
        <v>2</v>
      </c>
      <c r="E8" s="4">
        <v>3</v>
      </c>
      <c r="F8" s="4">
        <v>4</v>
      </c>
      <c r="G8" s="4">
        <v>5</v>
      </c>
      <c r="H8" s="4" t="s">
        <v>2</v>
      </c>
      <c r="I8" s="4" t="s">
        <v>3</v>
      </c>
      <c r="J8" s="4" t="s">
        <v>4</v>
      </c>
      <c r="K8" s="5" t="s">
        <v>37</v>
      </c>
    </row>
    <row r="9" spans="1:15" x14ac:dyDescent="0.3">
      <c r="A9" s="40">
        <v>1</v>
      </c>
      <c r="B9" s="43" t="s">
        <v>65</v>
      </c>
      <c r="C9" s="42"/>
      <c r="D9" s="11" t="s">
        <v>132</v>
      </c>
      <c r="E9" s="11" t="s">
        <v>132</v>
      </c>
      <c r="F9" s="11" t="s">
        <v>206</v>
      </c>
      <c r="G9" s="11" t="s">
        <v>207</v>
      </c>
      <c r="H9" s="38" t="s">
        <v>15</v>
      </c>
      <c r="I9" s="7" t="s">
        <v>208</v>
      </c>
      <c r="J9" s="38" t="s">
        <v>10</v>
      </c>
      <c r="K9" s="38" t="s">
        <v>209</v>
      </c>
    </row>
    <row r="10" spans="1:15" x14ac:dyDescent="0.3">
      <c r="A10" s="40"/>
      <c r="B10" s="41"/>
      <c r="C10" s="42"/>
      <c r="D10" s="11" t="s">
        <v>205</v>
      </c>
      <c r="E10" s="11" t="s">
        <v>205</v>
      </c>
      <c r="F10" s="11" t="s">
        <v>98</v>
      </c>
      <c r="G10" s="11" t="s">
        <v>208</v>
      </c>
      <c r="H10" s="39"/>
      <c r="I10" s="7" t="s">
        <v>98</v>
      </c>
      <c r="J10" s="39"/>
      <c r="K10" s="39"/>
    </row>
    <row r="11" spans="1:15" x14ac:dyDescent="0.3">
      <c r="A11" s="40">
        <v>2</v>
      </c>
      <c r="B11" s="43" t="s">
        <v>203</v>
      </c>
      <c r="C11" s="11" t="s">
        <v>120</v>
      </c>
      <c r="D11" s="42"/>
      <c r="E11" s="11" t="s">
        <v>132</v>
      </c>
      <c r="F11" s="11" t="s">
        <v>210</v>
      </c>
      <c r="G11" s="11" t="s">
        <v>23</v>
      </c>
      <c r="H11" s="38" t="s">
        <v>9</v>
      </c>
      <c r="I11" s="7"/>
      <c r="J11" s="38" t="s">
        <v>20</v>
      </c>
      <c r="K11" s="38" t="s">
        <v>94</v>
      </c>
    </row>
    <row r="12" spans="1:15" x14ac:dyDescent="0.3">
      <c r="A12" s="40"/>
      <c r="B12" s="41"/>
      <c r="C12" s="11" t="s">
        <v>78</v>
      </c>
      <c r="D12" s="42"/>
      <c r="E12" s="11" t="s">
        <v>205</v>
      </c>
      <c r="F12" s="11" t="s">
        <v>211</v>
      </c>
      <c r="G12" s="11" t="s">
        <v>96</v>
      </c>
      <c r="H12" s="39"/>
      <c r="I12" s="7" t="s">
        <v>208</v>
      </c>
      <c r="J12" s="39"/>
      <c r="K12" s="39"/>
    </row>
    <row r="13" spans="1:15" x14ac:dyDescent="0.3">
      <c r="A13" s="40">
        <v>3</v>
      </c>
      <c r="B13" s="43" t="s">
        <v>204</v>
      </c>
      <c r="C13" s="11" t="s">
        <v>120</v>
      </c>
      <c r="D13" s="11" t="s">
        <v>120</v>
      </c>
      <c r="E13" s="42"/>
      <c r="F13" s="7" t="s">
        <v>212</v>
      </c>
      <c r="G13" s="7" t="s">
        <v>213</v>
      </c>
      <c r="H13" s="38" t="s">
        <v>20</v>
      </c>
      <c r="I13" s="7" t="s">
        <v>48</v>
      </c>
      <c r="J13" s="38" t="s">
        <v>15</v>
      </c>
      <c r="K13" s="38" t="s">
        <v>93</v>
      </c>
    </row>
    <row r="14" spans="1:15" x14ac:dyDescent="0.3">
      <c r="A14" s="40"/>
      <c r="B14" s="41"/>
      <c r="C14" s="11" t="s">
        <v>78</v>
      </c>
      <c r="D14" s="11" t="s">
        <v>78</v>
      </c>
      <c r="E14" s="42"/>
      <c r="F14" s="11" t="s">
        <v>48</v>
      </c>
      <c r="G14" s="7" t="s">
        <v>214</v>
      </c>
      <c r="H14" s="39"/>
      <c r="I14" s="7" t="s">
        <v>205</v>
      </c>
      <c r="J14" s="39"/>
      <c r="K14" s="39"/>
    </row>
    <row r="15" spans="1:15" x14ac:dyDescent="0.3">
      <c r="A15" s="40">
        <v>4</v>
      </c>
      <c r="B15" s="41" t="s">
        <v>31</v>
      </c>
      <c r="C15" s="11" t="s">
        <v>130</v>
      </c>
      <c r="D15" s="11" t="s">
        <v>215</v>
      </c>
      <c r="E15" s="7" t="s">
        <v>217</v>
      </c>
      <c r="F15" s="42"/>
      <c r="G15" s="11" t="s">
        <v>218</v>
      </c>
      <c r="H15" s="38" t="s">
        <v>20</v>
      </c>
      <c r="I15" s="7" t="s">
        <v>82</v>
      </c>
      <c r="J15" s="38" t="s">
        <v>9</v>
      </c>
      <c r="K15" s="38" t="s">
        <v>93</v>
      </c>
    </row>
    <row r="16" spans="1:15" x14ac:dyDescent="0.3">
      <c r="A16" s="40"/>
      <c r="B16" s="41"/>
      <c r="C16" s="11" t="s">
        <v>96</v>
      </c>
      <c r="D16" s="11" t="s">
        <v>216</v>
      </c>
      <c r="E16" s="11" t="s">
        <v>82</v>
      </c>
      <c r="F16" s="42"/>
      <c r="G16" s="11" t="s">
        <v>30</v>
      </c>
      <c r="H16" s="39"/>
      <c r="I16" s="7" t="s">
        <v>89</v>
      </c>
      <c r="J16" s="39"/>
      <c r="K16" s="39"/>
    </row>
    <row r="17" spans="1:11" x14ac:dyDescent="0.3">
      <c r="A17" s="40">
        <v>5</v>
      </c>
      <c r="B17" s="41" t="s">
        <v>95</v>
      </c>
      <c r="C17" s="11" t="s">
        <v>219</v>
      </c>
      <c r="D17" s="11" t="s">
        <v>13</v>
      </c>
      <c r="E17" s="7" t="s">
        <v>221</v>
      </c>
      <c r="F17" s="11" t="s">
        <v>223</v>
      </c>
      <c r="G17" s="42"/>
      <c r="H17" s="38" t="s">
        <v>15</v>
      </c>
      <c r="I17" s="7" t="s">
        <v>220</v>
      </c>
      <c r="J17" s="38" t="s">
        <v>16</v>
      </c>
      <c r="K17" s="38" t="s">
        <v>209</v>
      </c>
    </row>
    <row r="18" spans="1:11" x14ac:dyDescent="0.3">
      <c r="A18" s="40"/>
      <c r="B18" s="41"/>
      <c r="C18" s="11" t="s">
        <v>220</v>
      </c>
      <c r="D18" s="11" t="s">
        <v>98</v>
      </c>
      <c r="E18" s="7" t="s">
        <v>222</v>
      </c>
      <c r="F18" s="11" t="s">
        <v>202</v>
      </c>
      <c r="G18" s="42"/>
      <c r="H18" s="39"/>
      <c r="I18" s="7" t="s">
        <v>211</v>
      </c>
      <c r="J18" s="39"/>
      <c r="K18" s="39"/>
    </row>
    <row r="20" spans="1:11" x14ac:dyDescent="0.3">
      <c r="A20" t="s">
        <v>41</v>
      </c>
      <c r="B20" t="s">
        <v>224</v>
      </c>
    </row>
    <row r="21" spans="1:11" x14ac:dyDescent="0.3">
      <c r="A21" t="s">
        <v>42</v>
      </c>
      <c r="B21" t="s">
        <v>225</v>
      </c>
    </row>
    <row r="22" spans="1:11" x14ac:dyDescent="0.3">
      <c r="A22" t="s">
        <v>43</v>
      </c>
      <c r="B22" t="s">
        <v>226</v>
      </c>
    </row>
    <row r="23" spans="1:11" x14ac:dyDescent="0.3">
      <c r="A23" t="s">
        <v>227</v>
      </c>
      <c r="B23" t="s">
        <v>228</v>
      </c>
    </row>
    <row r="24" spans="1:11" x14ac:dyDescent="0.3">
      <c r="A24" t="s">
        <v>45</v>
      </c>
      <c r="B24" t="s">
        <v>229</v>
      </c>
    </row>
    <row r="26" spans="1:11" ht="15.6" x14ac:dyDescent="0.3">
      <c r="B26" s="3" t="s">
        <v>28</v>
      </c>
    </row>
    <row r="27" spans="1:11" x14ac:dyDescent="0.3">
      <c r="A27" s="4"/>
      <c r="B27" s="4"/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 t="s">
        <v>2</v>
      </c>
      <c r="I27" s="4" t="s">
        <v>3</v>
      </c>
      <c r="J27" s="4" t="s">
        <v>4</v>
      </c>
      <c r="K27" s="5" t="s">
        <v>37</v>
      </c>
    </row>
    <row r="28" spans="1:11" x14ac:dyDescent="0.3">
      <c r="A28" s="40">
        <v>1</v>
      </c>
      <c r="B28" s="43" t="s">
        <v>21</v>
      </c>
      <c r="C28" s="42"/>
      <c r="D28" s="11" t="s">
        <v>210</v>
      </c>
      <c r="E28" s="11" t="s">
        <v>207</v>
      </c>
      <c r="F28" s="11" t="s">
        <v>6</v>
      </c>
      <c r="G28" s="11" t="s">
        <v>50</v>
      </c>
      <c r="H28" s="38" t="s">
        <v>9</v>
      </c>
      <c r="I28" s="7" t="s">
        <v>205</v>
      </c>
      <c r="J28" s="38" t="s">
        <v>20</v>
      </c>
      <c r="K28" s="38" t="s">
        <v>94</v>
      </c>
    </row>
    <row r="29" spans="1:11" x14ac:dyDescent="0.3">
      <c r="A29" s="40"/>
      <c r="B29" s="41"/>
      <c r="C29" s="42"/>
      <c r="D29" s="11" t="s">
        <v>211</v>
      </c>
      <c r="E29" s="11" t="s">
        <v>208</v>
      </c>
      <c r="F29" s="11" t="s">
        <v>202</v>
      </c>
      <c r="G29" s="11" t="s">
        <v>233</v>
      </c>
      <c r="H29" s="39"/>
      <c r="I29" s="7" t="s">
        <v>48</v>
      </c>
      <c r="J29" s="39"/>
      <c r="K29" s="39"/>
    </row>
    <row r="30" spans="1:11" x14ac:dyDescent="0.3">
      <c r="A30" s="40">
        <v>2</v>
      </c>
      <c r="B30" s="43" t="s">
        <v>230</v>
      </c>
      <c r="C30" s="11" t="s">
        <v>215</v>
      </c>
      <c r="D30" s="42"/>
      <c r="E30" s="11" t="s">
        <v>12</v>
      </c>
      <c r="F30" s="11" t="s">
        <v>19</v>
      </c>
      <c r="G30" s="11" t="s">
        <v>7</v>
      </c>
      <c r="H30" s="38" t="s">
        <v>15</v>
      </c>
      <c r="I30" s="7"/>
      <c r="J30" s="38" t="s">
        <v>16</v>
      </c>
      <c r="K30" s="38" t="s">
        <v>209</v>
      </c>
    </row>
    <row r="31" spans="1:11" x14ac:dyDescent="0.3">
      <c r="A31" s="40"/>
      <c r="B31" s="41"/>
      <c r="C31" s="11" t="s">
        <v>216</v>
      </c>
      <c r="D31" s="42"/>
      <c r="E31" s="11" t="s">
        <v>82</v>
      </c>
      <c r="F31" s="11" t="s">
        <v>46</v>
      </c>
      <c r="G31" s="11" t="s">
        <v>214</v>
      </c>
      <c r="H31" s="39"/>
      <c r="I31" s="7" t="s">
        <v>238</v>
      </c>
      <c r="J31" s="39"/>
      <c r="K31" s="39"/>
    </row>
    <row r="32" spans="1:11" x14ac:dyDescent="0.3">
      <c r="A32" s="40">
        <v>3</v>
      </c>
      <c r="B32" s="43" t="s">
        <v>231</v>
      </c>
      <c r="C32" s="11" t="s">
        <v>219</v>
      </c>
      <c r="D32" s="11" t="s">
        <v>18</v>
      </c>
      <c r="E32" s="42"/>
      <c r="F32" s="7" t="s">
        <v>18</v>
      </c>
      <c r="G32" s="7" t="s">
        <v>29</v>
      </c>
      <c r="H32" s="38" t="s">
        <v>9</v>
      </c>
      <c r="I32" s="7" t="s">
        <v>208</v>
      </c>
      <c r="J32" s="38" t="s">
        <v>9</v>
      </c>
      <c r="K32" s="38" t="s">
        <v>94</v>
      </c>
    </row>
    <row r="33" spans="1:11" x14ac:dyDescent="0.3">
      <c r="A33" s="40"/>
      <c r="B33" s="41"/>
      <c r="C33" s="11" t="s">
        <v>220</v>
      </c>
      <c r="D33" s="11" t="s">
        <v>48</v>
      </c>
      <c r="E33" s="42"/>
      <c r="F33" s="11" t="s">
        <v>48</v>
      </c>
      <c r="G33" s="7" t="s">
        <v>238</v>
      </c>
      <c r="H33" s="39"/>
      <c r="I33" s="7" t="s">
        <v>82</v>
      </c>
      <c r="J33" s="39"/>
      <c r="K33" s="39"/>
    </row>
    <row r="34" spans="1:11" x14ac:dyDescent="0.3">
      <c r="A34" s="40">
        <v>4</v>
      </c>
      <c r="B34" s="41" t="s">
        <v>232</v>
      </c>
      <c r="C34" s="11" t="s">
        <v>22</v>
      </c>
      <c r="D34" s="11" t="s">
        <v>8</v>
      </c>
      <c r="E34" s="7" t="s">
        <v>12</v>
      </c>
      <c r="F34" s="42"/>
      <c r="G34" s="11" t="s">
        <v>239</v>
      </c>
      <c r="H34" s="38" t="s">
        <v>9</v>
      </c>
      <c r="I34" s="7" t="s">
        <v>205</v>
      </c>
      <c r="J34" s="38" t="s">
        <v>10</v>
      </c>
      <c r="K34" s="38" t="s">
        <v>209</v>
      </c>
    </row>
    <row r="35" spans="1:11" x14ac:dyDescent="0.3">
      <c r="A35" s="40"/>
      <c r="B35" s="41"/>
      <c r="C35" s="11" t="s">
        <v>30</v>
      </c>
      <c r="D35" s="11" t="s">
        <v>47</v>
      </c>
      <c r="E35" s="11" t="s">
        <v>82</v>
      </c>
      <c r="F35" s="42"/>
      <c r="G35" s="11" t="s">
        <v>46</v>
      </c>
      <c r="H35" s="39"/>
      <c r="I35" s="7" t="s">
        <v>205</v>
      </c>
      <c r="J35" s="39"/>
      <c r="K35" s="39"/>
    </row>
    <row r="36" spans="1:11" x14ac:dyDescent="0.3">
      <c r="A36" s="40">
        <v>5</v>
      </c>
      <c r="B36" s="41" t="s">
        <v>234</v>
      </c>
      <c r="C36" s="11" t="s">
        <v>66</v>
      </c>
      <c r="D36" s="11" t="s">
        <v>25</v>
      </c>
      <c r="E36" s="7" t="s">
        <v>32</v>
      </c>
      <c r="F36" s="11" t="s">
        <v>241</v>
      </c>
      <c r="G36" s="42"/>
      <c r="H36" s="38" t="s">
        <v>20</v>
      </c>
      <c r="I36" s="7"/>
      <c r="J36" s="38" t="s">
        <v>15</v>
      </c>
      <c r="K36" s="38" t="s">
        <v>93</v>
      </c>
    </row>
    <row r="37" spans="1:11" x14ac:dyDescent="0.3">
      <c r="A37" s="40"/>
      <c r="B37" s="41"/>
      <c r="C37" s="11" t="s">
        <v>67</v>
      </c>
      <c r="D37" s="11" t="s">
        <v>222</v>
      </c>
      <c r="E37" s="7" t="s">
        <v>240</v>
      </c>
      <c r="F37" s="11" t="s">
        <v>47</v>
      </c>
      <c r="G37" s="42"/>
      <c r="H37" s="39"/>
      <c r="I37" s="7" t="s">
        <v>233</v>
      </c>
      <c r="J37" s="39"/>
      <c r="K37" s="39"/>
    </row>
    <row r="39" spans="1:11" x14ac:dyDescent="0.3">
      <c r="A39" t="s">
        <v>41</v>
      </c>
      <c r="B39" t="s">
        <v>235</v>
      </c>
    </row>
    <row r="40" spans="1:11" x14ac:dyDescent="0.3">
      <c r="A40" t="s">
        <v>42</v>
      </c>
      <c r="B40" t="s">
        <v>236</v>
      </c>
    </row>
    <row r="41" spans="1:11" x14ac:dyDescent="0.3">
      <c r="A41" t="s">
        <v>43</v>
      </c>
      <c r="B41" t="s">
        <v>237</v>
      </c>
    </row>
    <row r="42" spans="1:11" x14ac:dyDescent="0.3">
      <c r="A42" t="s">
        <v>44</v>
      </c>
      <c r="B42" t="s">
        <v>242</v>
      </c>
    </row>
    <row r="43" spans="1:11" x14ac:dyDescent="0.3">
      <c r="A43" t="s">
        <v>45</v>
      </c>
      <c r="B43" t="s">
        <v>243</v>
      </c>
    </row>
    <row r="45" spans="1:11" ht="15.6" x14ac:dyDescent="0.3">
      <c r="B45" s="3" t="s">
        <v>244</v>
      </c>
    </row>
    <row r="46" spans="1:11" x14ac:dyDescent="0.3">
      <c r="A46" s="4"/>
      <c r="B46" s="4"/>
      <c r="C46" s="4">
        <v>1</v>
      </c>
      <c r="D46" s="4">
        <v>2</v>
      </c>
      <c r="E46" s="4">
        <v>3</v>
      </c>
      <c r="F46" s="4">
        <v>4</v>
      </c>
      <c r="G46" s="4">
        <v>5</v>
      </c>
      <c r="H46" s="4" t="s">
        <v>2</v>
      </c>
      <c r="I46" s="4" t="s">
        <v>3</v>
      </c>
      <c r="J46" s="4" t="s">
        <v>4</v>
      </c>
      <c r="K46" s="5" t="s">
        <v>37</v>
      </c>
    </row>
    <row r="47" spans="1:11" x14ac:dyDescent="0.3">
      <c r="A47" s="40">
        <v>1</v>
      </c>
      <c r="B47" s="43" t="s">
        <v>39</v>
      </c>
      <c r="C47" s="42"/>
      <c r="D47" s="11" t="s">
        <v>23</v>
      </c>
      <c r="E47" s="11" t="s">
        <v>247</v>
      </c>
      <c r="F47" s="11" t="s">
        <v>248</v>
      </c>
      <c r="G47" s="11" t="s">
        <v>66</v>
      </c>
      <c r="H47" s="38" t="s">
        <v>9</v>
      </c>
      <c r="I47" s="7"/>
      <c r="J47" s="38" t="s">
        <v>20</v>
      </c>
      <c r="K47" s="38" t="s">
        <v>94</v>
      </c>
    </row>
    <row r="48" spans="1:11" x14ac:dyDescent="0.3">
      <c r="A48" s="40"/>
      <c r="B48" s="41"/>
      <c r="C48" s="42"/>
      <c r="D48" s="11" t="s">
        <v>96</v>
      </c>
      <c r="E48" s="11" t="s">
        <v>208</v>
      </c>
      <c r="F48" s="11" t="s">
        <v>202</v>
      </c>
      <c r="G48" s="11" t="s">
        <v>67</v>
      </c>
      <c r="H48" s="39"/>
      <c r="I48" s="7" t="s">
        <v>82</v>
      </c>
      <c r="J48" s="39"/>
      <c r="K48" s="39"/>
    </row>
    <row r="49" spans="1:11" x14ac:dyDescent="0.3">
      <c r="A49" s="40">
        <v>2</v>
      </c>
      <c r="B49" s="43" t="s">
        <v>173</v>
      </c>
      <c r="C49" s="11" t="s">
        <v>13</v>
      </c>
      <c r="D49" s="42"/>
      <c r="E49" s="11" t="s">
        <v>29</v>
      </c>
      <c r="F49" s="11" t="s">
        <v>249</v>
      </c>
      <c r="G49" s="11" t="s">
        <v>19</v>
      </c>
      <c r="H49" s="38" t="s">
        <v>15</v>
      </c>
      <c r="I49" s="7" t="s">
        <v>238</v>
      </c>
      <c r="J49" s="38" t="s">
        <v>16</v>
      </c>
      <c r="K49" s="38" t="s">
        <v>209</v>
      </c>
    </row>
    <row r="50" spans="1:11" x14ac:dyDescent="0.3">
      <c r="A50" s="40"/>
      <c r="B50" s="41"/>
      <c r="C50" s="11" t="s">
        <v>98</v>
      </c>
      <c r="D50" s="42"/>
      <c r="E50" s="11" t="s">
        <v>238</v>
      </c>
      <c r="F50" s="11" t="s">
        <v>222</v>
      </c>
      <c r="G50" s="11" t="s">
        <v>46</v>
      </c>
      <c r="H50" s="39"/>
      <c r="I50" s="7" t="s">
        <v>250</v>
      </c>
      <c r="J50" s="39"/>
      <c r="K50" s="39"/>
    </row>
    <row r="51" spans="1:11" x14ac:dyDescent="0.3">
      <c r="A51" s="40">
        <v>3</v>
      </c>
      <c r="B51" s="43" t="s">
        <v>245</v>
      </c>
      <c r="C51" s="11" t="s">
        <v>251</v>
      </c>
      <c r="D51" s="11" t="s">
        <v>32</v>
      </c>
      <c r="E51" s="42"/>
      <c r="F51" s="7" t="s">
        <v>219</v>
      </c>
      <c r="G51" s="7" t="s">
        <v>81</v>
      </c>
      <c r="H51" s="38" t="s">
        <v>15</v>
      </c>
      <c r="I51" s="7" t="s">
        <v>240</v>
      </c>
      <c r="J51" s="38" t="s">
        <v>10</v>
      </c>
      <c r="K51" s="38" t="s">
        <v>209</v>
      </c>
    </row>
    <row r="52" spans="1:11" x14ac:dyDescent="0.3">
      <c r="A52" s="40"/>
      <c r="B52" s="41"/>
      <c r="C52" s="11" t="s">
        <v>220</v>
      </c>
      <c r="D52" s="11" t="s">
        <v>240</v>
      </c>
      <c r="E52" s="42"/>
      <c r="F52" s="11" t="s">
        <v>220</v>
      </c>
      <c r="G52" s="7" t="s">
        <v>252</v>
      </c>
      <c r="H52" s="39"/>
      <c r="I52" s="7" t="s">
        <v>202</v>
      </c>
      <c r="J52" s="39"/>
      <c r="K52" s="39"/>
    </row>
    <row r="53" spans="1:11" x14ac:dyDescent="0.3">
      <c r="A53" s="40">
        <v>4</v>
      </c>
      <c r="B53" s="41" t="s">
        <v>64</v>
      </c>
      <c r="C53" s="11" t="s">
        <v>253</v>
      </c>
      <c r="D53" s="11" t="s">
        <v>254</v>
      </c>
      <c r="E53" s="7" t="s">
        <v>207</v>
      </c>
      <c r="F53" s="42"/>
      <c r="G53" s="11" t="s">
        <v>79</v>
      </c>
      <c r="H53" s="38" t="s">
        <v>20</v>
      </c>
      <c r="I53" s="7" t="s">
        <v>255</v>
      </c>
      <c r="J53" s="38" t="s">
        <v>15</v>
      </c>
      <c r="K53" s="38" t="s">
        <v>93</v>
      </c>
    </row>
    <row r="54" spans="1:11" x14ac:dyDescent="0.3">
      <c r="A54" s="40"/>
      <c r="B54" s="41"/>
      <c r="C54" s="11" t="s">
        <v>30</v>
      </c>
      <c r="D54" s="11" t="s">
        <v>214</v>
      </c>
      <c r="E54" s="11" t="s">
        <v>208</v>
      </c>
      <c r="F54" s="42"/>
      <c r="G54" s="11" t="s">
        <v>255</v>
      </c>
      <c r="H54" s="39"/>
      <c r="I54" s="7" t="s">
        <v>240</v>
      </c>
      <c r="J54" s="39"/>
      <c r="K54" s="39"/>
    </row>
    <row r="55" spans="1:11" x14ac:dyDescent="0.3">
      <c r="A55" s="40">
        <v>5</v>
      </c>
      <c r="B55" s="41" t="s">
        <v>246</v>
      </c>
      <c r="C55" s="11" t="s">
        <v>50</v>
      </c>
      <c r="D55" s="11" t="s">
        <v>8</v>
      </c>
      <c r="E55" s="7" t="s">
        <v>17</v>
      </c>
      <c r="F55" s="11" t="s">
        <v>257</v>
      </c>
      <c r="G55" s="42"/>
      <c r="H55" s="38" t="s">
        <v>20</v>
      </c>
      <c r="I55" s="7" t="s">
        <v>258</v>
      </c>
      <c r="J55" s="38" t="s">
        <v>9</v>
      </c>
      <c r="K55" s="38" t="s">
        <v>93</v>
      </c>
    </row>
    <row r="56" spans="1:11" x14ac:dyDescent="0.3">
      <c r="A56" s="40"/>
      <c r="B56" s="41"/>
      <c r="C56" s="11" t="s">
        <v>233</v>
      </c>
      <c r="D56" s="11" t="s">
        <v>47</v>
      </c>
      <c r="E56" s="7" t="s">
        <v>256</v>
      </c>
      <c r="F56" s="11" t="s">
        <v>258</v>
      </c>
      <c r="G56" s="42"/>
      <c r="H56" s="39"/>
      <c r="I56" s="7" t="s">
        <v>89</v>
      </c>
      <c r="J56" s="39"/>
      <c r="K56" s="39"/>
    </row>
    <row r="58" spans="1:11" x14ac:dyDescent="0.3">
      <c r="A58" t="s">
        <v>41</v>
      </c>
      <c r="B58" t="s">
        <v>259</v>
      </c>
    </row>
    <row r="59" spans="1:11" x14ac:dyDescent="0.3">
      <c r="A59" t="s">
        <v>42</v>
      </c>
      <c r="B59" t="s">
        <v>260</v>
      </c>
    </row>
    <row r="60" spans="1:11" x14ac:dyDescent="0.3">
      <c r="A60" t="s">
        <v>43</v>
      </c>
      <c r="B60" t="s">
        <v>261</v>
      </c>
    </row>
    <row r="61" spans="1:11" x14ac:dyDescent="0.3">
      <c r="A61" t="s">
        <v>44</v>
      </c>
      <c r="B61" t="s">
        <v>262</v>
      </c>
    </row>
    <row r="62" spans="1:11" x14ac:dyDescent="0.3">
      <c r="A62" t="s">
        <v>45</v>
      </c>
      <c r="B62" t="s">
        <v>263</v>
      </c>
    </row>
    <row r="64" spans="1:11" ht="15.6" x14ac:dyDescent="0.3">
      <c r="B64" s="3" t="s">
        <v>264</v>
      </c>
    </row>
    <row r="65" spans="1:11" x14ac:dyDescent="0.3">
      <c r="A65" s="4"/>
      <c r="B65" s="4"/>
      <c r="C65" s="4">
        <v>1</v>
      </c>
      <c r="D65" s="4">
        <v>2</v>
      </c>
      <c r="E65" s="4">
        <v>3</v>
      </c>
      <c r="F65" s="4">
        <v>4</v>
      </c>
      <c r="G65" s="4">
        <v>5</v>
      </c>
      <c r="H65" s="4" t="s">
        <v>2</v>
      </c>
      <c r="I65" s="4" t="s">
        <v>3</v>
      </c>
      <c r="J65" s="4" t="s">
        <v>4</v>
      </c>
      <c r="K65" s="5" t="s">
        <v>37</v>
      </c>
    </row>
    <row r="66" spans="1:11" x14ac:dyDescent="0.3">
      <c r="A66" s="40">
        <v>1</v>
      </c>
      <c r="B66" s="43" t="s">
        <v>265</v>
      </c>
      <c r="C66" s="42"/>
      <c r="D66" s="11" t="s">
        <v>19</v>
      </c>
      <c r="E66" s="11" t="s">
        <v>66</v>
      </c>
      <c r="F66" s="11" t="s">
        <v>251</v>
      </c>
      <c r="G66" s="11" t="s">
        <v>268</v>
      </c>
      <c r="H66" s="38" t="s">
        <v>27</v>
      </c>
      <c r="I66" s="7"/>
      <c r="J66" s="38" t="s">
        <v>16</v>
      </c>
      <c r="K66" s="38" t="s">
        <v>269</v>
      </c>
    </row>
    <row r="67" spans="1:11" x14ac:dyDescent="0.3">
      <c r="A67" s="40"/>
      <c r="B67" s="41"/>
      <c r="C67" s="42"/>
      <c r="D67" s="11" t="s">
        <v>46</v>
      </c>
      <c r="E67" s="11" t="s">
        <v>67</v>
      </c>
      <c r="F67" s="11" t="s">
        <v>220</v>
      </c>
      <c r="G67" s="11" t="s">
        <v>205</v>
      </c>
      <c r="H67" s="39"/>
      <c r="I67" s="7"/>
      <c r="J67" s="39"/>
      <c r="K67" s="39"/>
    </row>
    <row r="68" spans="1:11" x14ac:dyDescent="0.3">
      <c r="A68" s="40">
        <v>2</v>
      </c>
      <c r="B68" s="43" t="s">
        <v>24</v>
      </c>
      <c r="C68" s="11" t="s">
        <v>8</v>
      </c>
      <c r="D68" s="42"/>
      <c r="E68" s="11" t="s">
        <v>17</v>
      </c>
      <c r="F68" s="11" t="s">
        <v>14</v>
      </c>
      <c r="G68" s="11" t="s">
        <v>26</v>
      </c>
      <c r="H68" s="38" t="s">
        <v>20</v>
      </c>
      <c r="I68" s="7" t="s">
        <v>211</v>
      </c>
      <c r="J68" s="38" t="s">
        <v>9</v>
      </c>
      <c r="K68" s="38" t="s">
        <v>93</v>
      </c>
    </row>
    <row r="69" spans="1:11" x14ac:dyDescent="0.3">
      <c r="A69" s="40"/>
      <c r="B69" s="41"/>
      <c r="C69" s="11" t="s">
        <v>47</v>
      </c>
      <c r="D69" s="42"/>
      <c r="E69" s="11" t="s">
        <v>256</v>
      </c>
      <c r="F69" s="11" t="s">
        <v>216</v>
      </c>
      <c r="G69" s="11" t="s">
        <v>211</v>
      </c>
      <c r="H69" s="39"/>
      <c r="I69" s="7" t="s">
        <v>152</v>
      </c>
      <c r="J69" s="39"/>
      <c r="K69" s="39"/>
    </row>
    <row r="70" spans="1:11" x14ac:dyDescent="0.3">
      <c r="A70" s="40">
        <v>3</v>
      </c>
      <c r="B70" s="43" t="s">
        <v>266</v>
      </c>
      <c r="C70" s="11" t="s">
        <v>50</v>
      </c>
      <c r="D70" s="11" t="s">
        <v>81</v>
      </c>
      <c r="E70" s="42"/>
      <c r="F70" s="7" t="s">
        <v>270</v>
      </c>
      <c r="G70" s="7" t="s">
        <v>247</v>
      </c>
      <c r="H70" s="38" t="s">
        <v>9</v>
      </c>
      <c r="I70" s="7" t="s">
        <v>202</v>
      </c>
      <c r="J70" s="38" t="s">
        <v>10</v>
      </c>
      <c r="K70" s="38" t="s">
        <v>94</v>
      </c>
    </row>
    <row r="71" spans="1:11" x14ac:dyDescent="0.3">
      <c r="A71" s="40"/>
      <c r="B71" s="41"/>
      <c r="C71" s="11" t="s">
        <v>233</v>
      </c>
      <c r="D71" s="11" t="s">
        <v>252</v>
      </c>
      <c r="E71" s="42"/>
      <c r="F71" s="11" t="s">
        <v>202</v>
      </c>
      <c r="G71" s="7" t="s">
        <v>208</v>
      </c>
      <c r="H71" s="39"/>
      <c r="I71" s="7" t="s">
        <v>78</v>
      </c>
      <c r="J71" s="39"/>
      <c r="K71" s="39"/>
    </row>
    <row r="72" spans="1:11" x14ac:dyDescent="0.3">
      <c r="A72" s="40">
        <v>4</v>
      </c>
      <c r="B72" s="41" t="s">
        <v>267</v>
      </c>
      <c r="C72" s="11" t="s">
        <v>247</v>
      </c>
      <c r="D72" s="11" t="s">
        <v>26</v>
      </c>
      <c r="E72" s="7" t="s">
        <v>271</v>
      </c>
      <c r="F72" s="42"/>
      <c r="G72" s="11" t="s">
        <v>257</v>
      </c>
      <c r="H72" s="38" t="s">
        <v>9</v>
      </c>
      <c r="I72" s="7" t="s">
        <v>30</v>
      </c>
      <c r="J72" s="38" t="s">
        <v>20</v>
      </c>
      <c r="K72" s="38" t="s">
        <v>94</v>
      </c>
    </row>
    <row r="73" spans="1:11" x14ac:dyDescent="0.3">
      <c r="A73" s="40"/>
      <c r="B73" s="41"/>
      <c r="C73" s="11" t="s">
        <v>208</v>
      </c>
      <c r="D73" s="11" t="s">
        <v>216</v>
      </c>
      <c r="E73" s="11" t="s">
        <v>30</v>
      </c>
      <c r="F73" s="42"/>
      <c r="G73" s="11" t="s">
        <v>258</v>
      </c>
      <c r="H73" s="39"/>
      <c r="I73" s="7" t="s">
        <v>272</v>
      </c>
      <c r="J73" s="39"/>
      <c r="K73" s="39"/>
    </row>
    <row r="74" spans="1:11" x14ac:dyDescent="0.3">
      <c r="A74" s="40">
        <v>5</v>
      </c>
      <c r="B74" s="41" t="s">
        <v>63</v>
      </c>
      <c r="C74" s="11" t="s">
        <v>273</v>
      </c>
      <c r="D74" s="11" t="s">
        <v>14</v>
      </c>
      <c r="E74" s="7" t="s">
        <v>251</v>
      </c>
      <c r="F74" s="11" t="s">
        <v>79</v>
      </c>
      <c r="G74" s="42"/>
      <c r="H74" s="38" t="s">
        <v>20</v>
      </c>
      <c r="I74" s="7" t="s">
        <v>216</v>
      </c>
      <c r="J74" s="38" t="s">
        <v>15</v>
      </c>
      <c r="K74" s="38" t="s">
        <v>93</v>
      </c>
    </row>
    <row r="75" spans="1:11" x14ac:dyDescent="0.3">
      <c r="A75" s="40"/>
      <c r="B75" s="41"/>
      <c r="C75" s="11" t="s">
        <v>78</v>
      </c>
      <c r="D75" s="11" t="s">
        <v>216</v>
      </c>
      <c r="E75" s="7" t="s">
        <v>220</v>
      </c>
      <c r="F75" s="11" t="s">
        <v>255</v>
      </c>
      <c r="G75" s="42"/>
      <c r="H75" s="39"/>
      <c r="I75" s="7" t="s">
        <v>274</v>
      </c>
      <c r="J75" s="39"/>
      <c r="K75" s="39"/>
    </row>
    <row r="77" spans="1:11" x14ac:dyDescent="0.3">
      <c r="A77" t="s">
        <v>41</v>
      </c>
      <c r="B77" t="s">
        <v>275</v>
      </c>
    </row>
    <row r="78" spans="1:11" x14ac:dyDescent="0.3">
      <c r="A78" t="s">
        <v>42</v>
      </c>
      <c r="B78" t="s">
        <v>276</v>
      </c>
    </row>
    <row r="79" spans="1:11" x14ac:dyDescent="0.3">
      <c r="A79" t="s">
        <v>43</v>
      </c>
      <c r="B79" t="s">
        <v>277</v>
      </c>
    </row>
    <row r="80" spans="1:11" x14ac:dyDescent="0.3">
      <c r="A80" t="s">
        <v>44</v>
      </c>
      <c r="B80" t="s">
        <v>278</v>
      </c>
    </row>
    <row r="81" spans="1:11" x14ac:dyDescent="0.3">
      <c r="A81" t="s">
        <v>45</v>
      </c>
      <c r="B81" t="s">
        <v>279</v>
      </c>
    </row>
    <row r="83" spans="1:11" ht="15.6" x14ac:dyDescent="0.3">
      <c r="B83" s="3" t="s">
        <v>280</v>
      </c>
    </row>
    <row r="84" spans="1:11" x14ac:dyDescent="0.3">
      <c r="A84" s="4"/>
      <c r="B84" s="4"/>
      <c r="C84" s="4">
        <v>1</v>
      </c>
      <c r="D84" s="4">
        <v>2</v>
      </c>
      <c r="E84" s="4">
        <v>3</v>
      </c>
      <c r="F84" s="4">
        <v>4</v>
      </c>
      <c r="G84" s="4">
        <v>5</v>
      </c>
      <c r="H84" s="4" t="s">
        <v>2</v>
      </c>
      <c r="I84" s="4" t="s">
        <v>3</v>
      </c>
      <c r="J84" s="4" t="s">
        <v>4</v>
      </c>
      <c r="K84" s="5" t="s">
        <v>37</v>
      </c>
    </row>
    <row r="85" spans="1:11" x14ac:dyDescent="0.3">
      <c r="A85" s="40">
        <v>1</v>
      </c>
      <c r="B85" s="43" t="s">
        <v>281</v>
      </c>
      <c r="C85" s="42"/>
      <c r="D85" s="11" t="s">
        <v>23</v>
      </c>
      <c r="E85" s="11" t="s">
        <v>29</v>
      </c>
      <c r="F85" s="11" t="s">
        <v>26</v>
      </c>
      <c r="G85" s="11" t="s">
        <v>5</v>
      </c>
      <c r="H85" s="38" t="s">
        <v>9</v>
      </c>
      <c r="I85" s="7" t="s">
        <v>211</v>
      </c>
      <c r="J85" s="38" t="s">
        <v>20</v>
      </c>
      <c r="K85" s="38" t="s">
        <v>94</v>
      </c>
    </row>
    <row r="86" spans="1:11" x14ac:dyDescent="0.3">
      <c r="A86" s="40"/>
      <c r="B86" s="41"/>
      <c r="C86" s="42"/>
      <c r="D86" s="11" t="s">
        <v>96</v>
      </c>
      <c r="E86" s="11" t="s">
        <v>238</v>
      </c>
      <c r="F86" s="11" t="s">
        <v>211</v>
      </c>
      <c r="G86" s="11" t="s">
        <v>78</v>
      </c>
      <c r="H86" s="39"/>
      <c r="I86" s="7" t="s">
        <v>214</v>
      </c>
      <c r="J86" s="39"/>
      <c r="K86" s="39"/>
    </row>
    <row r="87" spans="1:11" x14ac:dyDescent="0.3">
      <c r="A87" s="40">
        <v>2</v>
      </c>
      <c r="B87" s="43" t="s">
        <v>282</v>
      </c>
      <c r="C87" s="11" t="s">
        <v>13</v>
      </c>
      <c r="D87" s="42"/>
      <c r="E87" s="11" t="s">
        <v>81</v>
      </c>
      <c r="F87" s="11" t="s">
        <v>219</v>
      </c>
      <c r="G87" s="11" t="s">
        <v>14</v>
      </c>
      <c r="H87" s="38" t="s">
        <v>15</v>
      </c>
      <c r="I87" s="7" t="s">
        <v>216</v>
      </c>
      <c r="J87" s="38" t="s">
        <v>10</v>
      </c>
      <c r="K87" s="38" t="s">
        <v>209</v>
      </c>
    </row>
    <row r="88" spans="1:11" x14ac:dyDescent="0.3">
      <c r="A88" s="40"/>
      <c r="B88" s="41"/>
      <c r="C88" s="11" t="s">
        <v>98</v>
      </c>
      <c r="D88" s="42"/>
      <c r="E88" s="11" t="s">
        <v>252</v>
      </c>
      <c r="F88" s="11" t="s">
        <v>220</v>
      </c>
      <c r="G88" s="11" t="s">
        <v>216</v>
      </c>
      <c r="H88" s="39"/>
      <c r="I88" s="7" t="s">
        <v>272</v>
      </c>
      <c r="J88" s="39"/>
      <c r="K88" s="39"/>
    </row>
    <row r="89" spans="1:11" x14ac:dyDescent="0.3">
      <c r="A89" s="40">
        <v>3</v>
      </c>
      <c r="B89" s="43" t="s">
        <v>283</v>
      </c>
      <c r="C89" s="11" t="s">
        <v>32</v>
      </c>
      <c r="D89" s="11" t="s">
        <v>17</v>
      </c>
      <c r="E89" s="42"/>
      <c r="F89" s="7" t="s">
        <v>285</v>
      </c>
      <c r="G89" s="7" t="s">
        <v>286</v>
      </c>
      <c r="H89" s="38" t="s">
        <v>10</v>
      </c>
      <c r="I89" s="7"/>
      <c r="J89" s="38" t="s">
        <v>15</v>
      </c>
      <c r="K89" s="38" t="s">
        <v>93</v>
      </c>
    </row>
    <row r="90" spans="1:11" x14ac:dyDescent="0.3">
      <c r="A90" s="40"/>
      <c r="B90" s="41"/>
      <c r="C90" s="11" t="s">
        <v>240</v>
      </c>
      <c r="D90" s="11" t="s">
        <v>256</v>
      </c>
      <c r="E90" s="42"/>
      <c r="F90" s="11" t="s">
        <v>78</v>
      </c>
      <c r="G90" s="7" t="s">
        <v>208</v>
      </c>
      <c r="H90" s="39"/>
      <c r="I90" s="7" t="s">
        <v>287</v>
      </c>
      <c r="J90" s="39"/>
      <c r="K90" s="39"/>
    </row>
    <row r="91" spans="1:11" x14ac:dyDescent="0.3">
      <c r="A91" s="40">
        <v>4</v>
      </c>
      <c r="B91" s="41" t="s">
        <v>284</v>
      </c>
      <c r="C91" s="11" t="s">
        <v>14</v>
      </c>
      <c r="D91" s="11" t="s">
        <v>207</v>
      </c>
      <c r="E91" s="7" t="s">
        <v>288</v>
      </c>
      <c r="F91" s="42"/>
      <c r="G91" s="11" t="s">
        <v>251</v>
      </c>
      <c r="H91" s="38" t="s">
        <v>9</v>
      </c>
      <c r="I91" s="7" t="s">
        <v>216</v>
      </c>
      <c r="J91" s="38" t="s">
        <v>9</v>
      </c>
      <c r="K91" s="38" t="s">
        <v>94</v>
      </c>
    </row>
    <row r="92" spans="1:11" x14ac:dyDescent="0.3">
      <c r="A92" s="40"/>
      <c r="B92" s="41"/>
      <c r="C92" s="11" t="s">
        <v>216</v>
      </c>
      <c r="D92" s="11" t="s">
        <v>208</v>
      </c>
      <c r="E92" s="11" t="s">
        <v>205</v>
      </c>
      <c r="F92" s="42"/>
      <c r="G92" s="11" t="s">
        <v>220</v>
      </c>
      <c r="H92" s="39"/>
      <c r="I92" s="7" t="s">
        <v>47</v>
      </c>
      <c r="J92" s="39"/>
      <c r="K92" s="39"/>
    </row>
    <row r="93" spans="1:11" x14ac:dyDescent="0.3">
      <c r="A93" s="40">
        <v>5</v>
      </c>
      <c r="B93" s="41" t="s">
        <v>201</v>
      </c>
      <c r="C93" s="11" t="s">
        <v>11</v>
      </c>
      <c r="D93" s="11" t="s">
        <v>26</v>
      </c>
      <c r="E93" s="7" t="s">
        <v>289</v>
      </c>
      <c r="F93" s="11" t="s">
        <v>247</v>
      </c>
      <c r="G93" s="42"/>
      <c r="H93" s="38" t="s">
        <v>15</v>
      </c>
      <c r="I93" s="7" t="s">
        <v>211</v>
      </c>
      <c r="J93" s="38" t="s">
        <v>16</v>
      </c>
      <c r="K93" s="38" t="s">
        <v>209</v>
      </c>
    </row>
    <row r="94" spans="1:11" x14ac:dyDescent="0.3">
      <c r="A94" s="40"/>
      <c r="B94" s="41"/>
      <c r="C94" s="11" t="s">
        <v>205</v>
      </c>
      <c r="D94" s="11" t="s">
        <v>211</v>
      </c>
      <c r="E94" s="7" t="s">
        <v>220</v>
      </c>
      <c r="F94" s="11" t="s">
        <v>208</v>
      </c>
      <c r="G94" s="42"/>
      <c r="H94" s="39"/>
      <c r="I94" s="7" t="s">
        <v>214</v>
      </c>
      <c r="J94" s="39"/>
      <c r="K94" s="39"/>
    </row>
    <row r="96" spans="1:11" x14ac:dyDescent="0.3">
      <c r="A96" t="s">
        <v>41</v>
      </c>
      <c r="B96" t="s">
        <v>290</v>
      </c>
    </row>
    <row r="97" spans="1:5" x14ac:dyDescent="0.3">
      <c r="A97" t="s">
        <v>42</v>
      </c>
      <c r="B97" t="s">
        <v>291</v>
      </c>
    </row>
    <row r="98" spans="1:5" x14ac:dyDescent="0.3">
      <c r="A98" t="s">
        <v>43</v>
      </c>
      <c r="B98" t="s">
        <v>292</v>
      </c>
    </row>
    <row r="99" spans="1:5" x14ac:dyDescent="0.3">
      <c r="A99" t="s">
        <v>44</v>
      </c>
      <c r="B99" t="s">
        <v>293</v>
      </c>
    </row>
    <row r="100" spans="1:5" x14ac:dyDescent="0.3">
      <c r="A100" t="s">
        <v>45</v>
      </c>
      <c r="B100" t="s">
        <v>294</v>
      </c>
    </row>
    <row r="102" spans="1:5" ht="15.6" x14ac:dyDescent="0.3">
      <c r="B102" s="35" t="s">
        <v>34</v>
      </c>
    </row>
    <row r="103" spans="1:5" x14ac:dyDescent="0.3">
      <c r="B103" t="s">
        <v>153</v>
      </c>
    </row>
    <row r="104" spans="1:5" x14ac:dyDescent="0.3">
      <c r="B104" t="s">
        <v>295</v>
      </c>
    </row>
    <row r="105" spans="1:5" x14ac:dyDescent="0.3">
      <c r="B105" t="s">
        <v>296</v>
      </c>
    </row>
    <row r="106" spans="1:5" x14ac:dyDescent="0.3">
      <c r="B106" t="s">
        <v>297</v>
      </c>
    </row>
    <row r="107" spans="1:5" x14ac:dyDescent="0.3">
      <c r="B107" t="s">
        <v>298</v>
      </c>
    </row>
    <row r="109" spans="1:5" x14ac:dyDescent="0.3">
      <c r="B109" t="s">
        <v>49</v>
      </c>
      <c r="E109" t="s">
        <v>301</v>
      </c>
    </row>
    <row r="110" spans="1:5" x14ac:dyDescent="0.3">
      <c r="B110" t="s">
        <v>299</v>
      </c>
      <c r="E110" t="s">
        <v>302</v>
      </c>
    </row>
    <row r="111" spans="1:5" x14ac:dyDescent="0.3">
      <c r="B111" t="s">
        <v>300</v>
      </c>
      <c r="E111" t="s">
        <v>303</v>
      </c>
    </row>
    <row r="113" spans="2:5" x14ac:dyDescent="0.3">
      <c r="B113" t="s">
        <v>304</v>
      </c>
      <c r="E113" t="s">
        <v>307</v>
      </c>
    </row>
    <row r="114" spans="2:5" x14ac:dyDescent="0.3">
      <c r="B114" t="s">
        <v>305</v>
      </c>
      <c r="E114" t="s">
        <v>308</v>
      </c>
    </row>
    <row r="116" spans="2:5" x14ac:dyDescent="0.3">
      <c r="B116" t="s">
        <v>36</v>
      </c>
      <c r="E116" t="s">
        <v>71</v>
      </c>
    </row>
    <row r="117" spans="2:5" x14ac:dyDescent="0.3">
      <c r="B117" t="s">
        <v>306</v>
      </c>
      <c r="E117" t="s">
        <v>309</v>
      </c>
    </row>
    <row r="119" spans="2:5" ht="15.6" x14ac:dyDescent="0.3">
      <c r="B119" s="35" t="s">
        <v>35</v>
      </c>
    </row>
    <row r="120" spans="2:5" x14ac:dyDescent="0.3">
      <c r="B120" t="s">
        <v>153</v>
      </c>
    </row>
    <row r="121" spans="2:5" x14ac:dyDescent="0.3">
      <c r="B121" t="s">
        <v>310</v>
      </c>
    </row>
    <row r="122" spans="2:5" x14ac:dyDescent="0.3">
      <c r="B122" t="s">
        <v>311</v>
      </c>
    </row>
    <row r="123" spans="2:5" x14ac:dyDescent="0.3">
      <c r="B123" t="s">
        <v>312</v>
      </c>
    </row>
    <row r="124" spans="2:5" x14ac:dyDescent="0.3">
      <c r="B124" t="s">
        <v>313</v>
      </c>
    </row>
    <row r="126" spans="2:5" x14ac:dyDescent="0.3">
      <c r="B126" t="s">
        <v>49</v>
      </c>
      <c r="E126" t="s">
        <v>320</v>
      </c>
    </row>
    <row r="127" spans="2:5" x14ac:dyDescent="0.3">
      <c r="B127" t="s">
        <v>314</v>
      </c>
      <c r="E127" t="s">
        <v>321</v>
      </c>
    </row>
    <row r="128" spans="2:5" x14ac:dyDescent="0.3">
      <c r="B128" t="s">
        <v>315</v>
      </c>
      <c r="E128" t="s">
        <v>322</v>
      </c>
    </row>
    <row r="130" spans="2:5" x14ac:dyDescent="0.3">
      <c r="B130" t="s">
        <v>316</v>
      </c>
      <c r="E130" t="s">
        <v>323</v>
      </c>
    </row>
    <row r="131" spans="2:5" x14ac:dyDescent="0.3">
      <c r="B131" t="s">
        <v>317</v>
      </c>
      <c r="E131" t="s">
        <v>324</v>
      </c>
    </row>
    <row r="133" spans="2:5" x14ac:dyDescent="0.3">
      <c r="B133" t="s">
        <v>318</v>
      </c>
      <c r="E133" t="s">
        <v>170</v>
      </c>
    </row>
    <row r="134" spans="2:5" x14ac:dyDescent="0.3">
      <c r="B134" t="s">
        <v>319</v>
      </c>
      <c r="E134" t="s">
        <v>325</v>
      </c>
    </row>
    <row r="136" spans="2:5" ht="15.6" x14ac:dyDescent="0.3">
      <c r="B136" s="35" t="s">
        <v>164</v>
      </c>
    </row>
    <row r="137" spans="2:5" x14ac:dyDescent="0.3">
      <c r="B137" t="s">
        <v>153</v>
      </c>
    </row>
    <row r="138" spans="2:5" x14ac:dyDescent="0.3">
      <c r="B138" t="s">
        <v>326</v>
      </c>
    </row>
    <row r="139" spans="2:5" x14ac:dyDescent="0.3">
      <c r="B139" t="s">
        <v>327</v>
      </c>
    </row>
    <row r="140" spans="2:5" x14ac:dyDescent="0.3">
      <c r="B140" t="s">
        <v>328</v>
      </c>
    </row>
    <row r="141" spans="2:5" x14ac:dyDescent="0.3">
      <c r="B141" t="s">
        <v>329</v>
      </c>
    </row>
    <row r="143" spans="2:5" x14ac:dyDescent="0.3">
      <c r="B143" t="s">
        <v>330</v>
      </c>
      <c r="E143" t="s">
        <v>337</v>
      </c>
    </row>
    <row r="144" spans="2:5" x14ac:dyDescent="0.3">
      <c r="B144" t="s">
        <v>331</v>
      </c>
      <c r="E144" t="s">
        <v>338</v>
      </c>
    </row>
    <row r="145" spans="1:11" x14ac:dyDescent="0.3">
      <c r="B145" t="s">
        <v>332</v>
      </c>
      <c r="E145" t="s">
        <v>341</v>
      </c>
    </row>
    <row r="147" spans="1:11" x14ac:dyDescent="0.3">
      <c r="B147" t="s">
        <v>333</v>
      </c>
      <c r="E147" t="s">
        <v>339</v>
      </c>
    </row>
    <row r="148" spans="1:11" x14ac:dyDescent="0.3">
      <c r="B148" t="s">
        <v>334</v>
      </c>
      <c r="E148" t="s">
        <v>340</v>
      </c>
    </row>
    <row r="150" spans="1:11" x14ac:dyDescent="0.3">
      <c r="B150" t="s">
        <v>336</v>
      </c>
      <c r="E150" t="s">
        <v>342</v>
      </c>
    </row>
    <row r="151" spans="1:11" x14ac:dyDescent="0.3">
      <c r="B151" t="s">
        <v>335</v>
      </c>
      <c r="E151" t="s">
        <v>343</v>
      </c>
    </row>
    <row r="153" spans="1:11" x14ac:dyDescent="0.3">
      <c r="A153" s="12"/>
      <c r="B153" s="12" t="s">
        <v>51</v>
      </c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35.25" customHeight="1" x14ac:dyDescent="0.3">
      <c r="A154" s="13"/>
      <c r="B154" s="13"/>
      <c r="C154" s="13" t="s">
        <v>52</v>
      </c>
      <c r="D154" s="13" t="s">
        <v>53</v>
      </c>
      <c r="E154" s="13" t="s">
        <v>54</v>
      </c>
      <c r="F154" s="14" t="s">
        <v>55</v>
      </c>
      <c r="G154" s="6" t="s">
        <v>56</v>
      </c>
      <c r="H154" s="14" t="s">
        <v>57</v>
      </c>
      <c r="I154" s="6" t="s">
        <v>344</v>
      </c>
      <c r="J154" s="14" t="s">
        <v>345</v>
      </c>
    </row>
    <row r="155" spans="1:11" x14ac:dyDescent="0.3">
      <c r="A155" s="15">
        <v>1</v>
      </c>
      <c r="B155" s="13" t="s">
        <v>346</v>
      </c>
      <c r="C155" s="4">
        <v>6</v>
      </c>
      <c r="D155" s="4">
        <v>7</v>
      </c>
      <c r="E155" s="16">
        <v>25</v>
      </c>
      <c r="F155" s="16">
        <f>E155*0.75</f>
        <v>18.75</v>
      </c>
      <c r="G155" s="16">
        <f>C155/4</f>
        <v>1.5</v>
      </c>
      <c r="H155" s="16">
        <f>F155+G155</f>
        <v>20.25</v>
      </c>
      <c r="I155" s="6" t="s">
        <v>20</v>
      </c>
      <c r="J155" s="16">
        <f>H155+I155</f>
        <v>23.25</v>
      </c>
      <c r="K155" s="36"/>
    </row>
    <row r="156" spans="1:11" x14ac:dyDescent="0.3">
      <c r="A156" s="15">
        <v>2</v>
      </c>
      <c r="B156" s="13" t="s">
        <v>195</v>
      </c>
      <c r="C156" s="15">
        <v>5</v>
      </c>
      <c r="D156" s="15">
        <v>7</v>
      </c>
      <c r="E156" s="16">
        <v>20</v>
      </c>
      <c r="F156" s="16">
        <f t="shared" ref="F156:F179" si="0">E156*0.75</f>
        <v>15</v>
      </c>
      <c r="G156" s="16">
        <f t="shared" ref="G156:G179" si="1">C156/4</f>
        <v>1.25</v>
      </c>
      <c r="H156" s="16">
        <f t="shared" ref="H156:J168" si="2">F156+G156</f>
        <v>16.25</v>
      </c>
      <c r="I156" s="6" t="s">
        <v>352</v>
      </c>
      <c r="J156" s="16">
        <f t="shared" si="2"/>
        <v>19.05</v>
      </c>
    </row>
    <row r="157" spans="1:11" x14ac:dyDescent="0.3">
      <c r="A157" s="15">
        <v>3</v>
      </c>
      <c r="B157" s="13" t="s">
        <v>196</v>
      </c>
      <c r="C157" s="15">
        <v>5</v>
      </c>
      <c r="D157" s="15">
        <v>7</v>
      </c>
      <c r="E157" s="16">
        <v>16</v>
      </c>
      <c r="F157" s="16">
        <f t="shared" si="0"/>
        <v>12</v>
      </c>
      <c r="G157" s="16">
        <f t="shared" si="1"/>
        <v>1.25</v>
      </c>
      <c r="H157" s="16">
        <f t="shared" si="2"/>
        <v>13.25</v>
      </c>
      <c r="I157" s="6" t="s">
        <v>353</v>
      </c>
      <c r="J157" s="16">
        <f t="shared" si="2"/>
        <v>15.85</v>
      </c>
    </row>
    <row r="158" spans="1:11" x14ac:dyDescent="0.3">
      <c r="A158" s="15">
        <v>4</v>
      </c>
      <c r="B158" s="13" t="s">
        <v>177</v>
      </c>
      <c r="C158" s="15">
        <v>5</v>
      </c>
      <c r="D158" s="15">
        <v>7</v>
      </c>
      <c r="E158" s="16">
        <v>12</v>
      </c>
      <c r="F158" s="16">
        <f t="shared" si="0"/>
        <v>9</v>
      </c>
      <c r="G158" s="16">
        <f t="shared" si="1"/>
        <v>1.25</v>
      </c>
      <c r="H158" s="16">
        <f t="shared" si="2"/>
        <v>10.25</v>
      </c>
      <c r="I158" s="6" t="s">
        <v>86</v>
      </c>
      <c r="J158" s="16">
        <f t="shared" si="2"/>
        <v>12.65</v>
      </c>
    </row>
    <row r="159" spans="1:11" x14ac:dyDescent="0.3">
      <c r="A159" s="15">
        <v>5</v>
      </c>
      <c r="B159" s="13" t="s">
        <v>63</v>
      </c>
      <c r="C159" s="15">
        <v>5</v>
      </c>
      <c r="D159" s="15">
        <v>7</v>
      </c>
      <c r="E159" s="16">
        <v>9</v>
      </c>
      <c r="F159" s="16">
        <f t="shared" si="0"/>
        <v>6.75</v>
      </c>
      <c r="G159" s="16">
        <f t="shared" si="1"/>
        <v>1.25</v>
      </c>
      <c r="H159" s="16">
        <f t="shared" si="2"/>
        <v>8</v>
      </c>
      <c r="I159" s="6" t="s">
        <v>348</v>
      </c>
      <c r="J159" s="16">
        <f t="shared" si="2"/>
        <v>10.199999999999999</v>
      </c>
    </row>
    <row r="160" spans="1:11" x14ac:dyDescent="0.3">
      <c r="A160" s="15">
        <v>6</v>
      </c>
      <c r="B160" s="4" t="s">
        <v>64</v>
      </c>
      <c r="C160" s="15">
        <v>4</v>
      </c>
      <c r="D160" s="15">
        <v>7</v>
      </c>
      <c r="E160" s="16">
        <v>6</v>
      </c>
      <c r="F160" s="16">
        <f t="shared" si="0"/>
        <v>4.5</v>
      </c>
      <c r="G160" s="16">
        <f t="shared" si="1"/>
        <v>1</v>
      </c>
      <c r="H160" s="16">
        <f t="shared" si="2"/>
        <v>5.5</v>
      </c>
      <c r="I160" s="6" t="s">
        <v>9</v>
      </c>
      <c r="J160" s="16">
        <f t="shared" si="2"/>
        <v>7.5</v>
      </c>
    </row>
    <row r="161" spans="1:10" x14ac:dyDescent="0.3">
      <c r="A161" s="4">
        <v>7</v>
      </c>
      <c r="B161" s="4" t="s">
        <v>24</v>
      </c>
      <c r="C161" s="15">
        <v>4</v>
      </c>
      <c r="D161" s="15">
        <v>7</v>
      </c>
      <c r="E161" s="16">
        <v>4</v>
      </c>
      <c r="F161" s="16">
        <f t="shared" si="0"/>
        <v>3</v>
      </c>
      <c r="G161" s="16">
        <f t="shared" si="1"/>
        <v>1</v>
      </c>
      <c r="H161" s="16">
        <f t="shared" si="2"/>
        <v>4</v>
      </c>
      <c r="I161" s="6" t="s">
        <v>87</v>
      </c>
      <c r="J161" s="16">
        <f t="shared" si="2"/>
        <v>5.8</v>
      </c>
    </row>
    <row r="162" spans="1:10" x14ac:dyDescent="0.3">
      <c r="A162" s="4">
        <v>8</v>
      </c>
      <c r="B162" s="13" t="s">
        <v>31</v>
      </c>
      <c r="C162" s="15">
        <v>3</v>
      </c>
      <c r="D162" s="15">
        <v>7</v>
      </c>
      <c r="E162" s="16">
        <v>3</v>
      </c>
      <c r="F162" s="16">
        <f t="shared" si="0"/>
        <v>2.25</v>
      </c>
      <c r="G162" s="16">
        <f t="shared" si="1"/>
        <v>0.75</v>
      </c>
      <c r="H162" s="16">
        <f t="shared" si="2"/>
        <v>3</v>
      </c>
      <c r="I162" s="6" t="s">
        <v>354</v>
      </c>
      <c r="J162" s="16">
        <f t="shared" si="2"/>
        <v>4.5999999999999996</v>
      </c>
    </row>
    <row r="163" spans="1:10" x14ac:dyDescent="0.3">
      <c r="A163" s="4">
        <v>9</v>
      </c>
      <c r="B163" s="4" t="s">
        <v>21</v>
      </c>
      <c r="C163" s="15">
        <v>5</v>
      </c>
      <c r="D163" s="15">
        <v>7</v>
      </c>
      <c r="E163" s="16">
        <v>2.75</v>
      </c>
      <c r="F163" s="16">
        <f t="shared" si="0"/>
        <v>2.0625</v>
      </c>
      <c r="G163" s="16">
        <f t="shared" si="1"/>
        <v>1.25</v>
      </c>
      <c r="H163" s="16">
        <f t="shared" si="2"/>
        <v>3.3125</v>
      </c>
      <c r="I163" s="6" t="s">
        <v>355</v>
      </c>
      <c r="J163" s="16">
        <f t="shared" si="2"/>
        <v>4.7125000000000004</v>
      </c>
    </row>
    <row r="164" spans="1:10" x14ac:dyDescent="0.3">
      <c r="A164" s="4">
        <v>10</v>
      </c>
      <c r="B164" s="4" t="s">
        <v>39</v>
      </c>
      <c r="C164" s="15">
        <v>4</v>
      </c>
      <c r="D164" s="15">
        <v>7</v>
      </c>
      <c r="E164" s="16">
        <v>2.5</v>
      </c>
      <c r="F164" s="16">
        <f t="shared" si="0"/>
        <v>1.875</v>
      </c>
      <c r="G164" s="16">
        <f t="shared" si="1"/>
        <v>1</v>
      </c>
      <c r="H164" s="16">
        <f t="shared" si="2"/>
        <v>2.875</v>
      </c>
      <c r="I164" s="6" t="s">
        <v>88</v>
      </c>
      <c r="J164" s="16">
        <f t="shared" si="2"/>
        <v>3.7749999999999999</v>
      </c>
    </row>
    <row r="165" spans="1:10" x14ac:dyDescent="0.3">
      <c r="A165" s="4">
        <v>11</v>
      </c>
      <c r="B165" s="4" t="s">
        <v>33</v>
      </c>
      <c r="C165" s="15">
        <v>4</v>
      </c>
      <c r="D165" s="15">
        <v>7</v>
      </c>
      <c r="E165" s="16">
        <v>2.25</v>
      </c>
      <c r="F165" s="16">
        <f t="shared" si="0"/>
        <v>1.6875</v>
      </c>
      <c r="G165" s="16">
        <f t="shared" si="1"/>
        <v>1</v>
      </c>
      <c r="H165" s="16">
        <f t="shared" si="2"/>
        <v>2.6875</v>
      </c>
      <c r="I165" s="6" t="s">
        <v>15</v>
      </c>
      <c r="J165" s="16">
        <f t="shared" si="2"/>
        <v>3.6875</v>
      </c>
    </row>
    <row r="166" spans="1:10" x14ac:dyDescent="0.3">
      <c r="A166" s="4">
        <v>12</v>
      </c>
      <c r="B166" s="4" t="s">
        <v>197</v>
      </c>
      <c r="C166" s="4">
        <v>3</v>
      </c>
      <c r="D166" s="15">
        <v>7</v>
      </c>
      <c r="E166" s="16">
        <v>2</v>
      </c>
      <c r="F166" s="16">
        <f t="shared" si="0"/>
        <v>1.5</v>
      </c>
      <c r="G166" s="16">
        <f t="shared" si="1"/>
        <v>0.75</v>
      </c>
      <c r="H166" s="16">
        <f t="shared" si="2"/>
        <v>2.25</v>
      </c>
      <c r="I166" s="6" t="s">
        <v>351</v>
      </c>
      <c r="J166" s="16">
        <f t="shared" si="2"/>
        <v>3.05</v>
      </c>
    </row>
    <row r="167" spans="1:10" x14ac:dyDescent="0.3">
      <c r="A167" s="4">
        <v>13</v>
      </c>
      <c r="B167" s="4" t="s">
        <v>198</v>
      </c>
      <c r="C167" s="4">
        <v>4</v>
      </c>
      <c r="D167" s="15">
        <v>7</v>
      </c>
      <c r="E167" s="16">
        <v>1.75</v>
      </c>
      <c r="F167" s="16">
        <f t="shared" si="0"/>
        <v>1.3125</v>
      </c>
      <c r="G167" s="16">
        <f t="shared" si="1"/>
        <v>1</v>
      </c>
      <c r="H167" s="16">
        <f t="shared" si="2"/>
        <v>2.3125</v>
      </c>
      <c r="I167" s="6" t="s">
        <v>350</v>
      </c>
      <c r="J167" s="16">
        <f t="shared" si="2"/>
        <v>2.9125000000000001</v>
      </c>
    </row>
    <row r="168" spans="1:10" x14ac:dyDescent="0.3">
      <c r="A168" s="4">
        <v>14</v>
      </c>
      <c r="B168" s="13" t="s">
        <v>174</v>
      </c>
      <c r="C168" s="4">
        <v>3</v>
      </c>
      <c r="D168" s="15">
        <v>7</v>
      </c>
      <c r="E168" s="16">
        <v>1.5</v>
      </c>
      <c r="F168" s="16">
        <f t="shared" si="0"/>
        <v>1.125</v>
      </c>
      <c r="G168" s="16">
        <f t="shared" si="1"/>
        <v>0.75</v>
      </c>
      <c r="H168" s="16">
        <f t="shared" si="2"/>
        <v>1.875</v>
      </c>
      <c r="I168" s="6" t="s">
        <v>349</v>
      </c>
      <c r="J168" s="16">
        <f t="shared" si="2"/>
        <v>2.2749999999999999</v>
      </c>
    </row>
    <row r="169" spans="1:10" x14ac:dyDescent="0.3">
      <c r="A169" s="4">
        <v>15</v>
      </c>
      <c r="B169" s="4" t="s">
        <v>199</v>
      </c>
      <c r="C169" s="4">
        <v>3</v>
      </c>
      <c r="D169" s="15">
        <v>7</v>
      </c>
      <c r="E169" s="16">
        <v>1.25</v>
      </c>
      <c r="F169" s="16">
        <f t="shared" si="0"/>
        <v>0.9375</v>
      </c>
      <c r="G169" s="16">
        <f t="shared" si="1"/>
        <v>0.75</v>
      </c>
      <c r="H169" s="16">
        <f t="shared" ref="H169:H179" si="3">F169+G169</f>
        <v>1.6875</v>
      </c>
      <c r="I169" s="6" t="s">
        <v>347</v>
      </c>
      <c r="J169" s="16">
        <f t="shared" ref="J169:J179" si="4">H169+I169</f>
        <v>1.8875</v>
      </c>
    </row>
    <row r="170" spans="1:10" x14ac:dyDescent="0.3">
      <c r="A170" s="4">
        <v>16</v>
      </c>
      <c r="B170" s="4" t="s">
        <v>176</v>
      </c>
      <c r="C170" s="4">
        <v>2</v>
      </c>
      <c r="D170" s="15">
        <v>7</v>
      </c>
      <c r="E170" s="16">
        <v>1</v>
      </c>
      <c r="F170" s="16">
        <f t="shared" si="0"/>
        <v>0.75</v>
      </c>
      <c r="G170" s="16">
        <f t="shared" si="1"/>
        <v>0.5</v>
      </c>
      <c r="H170" s="16">
        <f t="shared" si="3"/>
        <v>1.25</v>
      </c>
      <c r="I170" s="6"/>
      <c r="J170" s="16">
        <f t="shared" si="4"/>
        <v>1.25</v>
      </c>
    </row>
    <row r="171" spans="1:10" x14ac:dyDescent="0.3">
      <c r="A171" s="4">
        <v>17</v>
      </c>
      <c r="B171" s="4" t="s">
        <v>92</v>
      </c>
      <c r="C171" s="4">
        <v>4</v>
      </c>
      <c r="D171" s="15">
        <v>7</v>
      </c>
      <c r="E171" s="16">
        <v>0.75</v>
      </c>
      <c r="F171" s="16">
        <f t="shared" si="0"/>
        <v>0.5625</v>
      </c>
      <c r="G171" s="16">
        <f t="shared" si="1"/>
        <v>1</v>
      </c>
      <c r="H171" s="16">
        <f t="shared" si="3"/>
        <v>1.5625</v>
      </c>
      <c r="I171" s="6"/>
      <c r="J171" s="16">
        <f t="shared" si="4"/>
        <v>1.5625</v>
      </c>
    </row>
    <row r="172" spans="1:10" x14ac:dyDescent="0.3">
      <c r="A172" s="4">
        <v>18</v>
      </c>
      <c r="B172" s="4" t="s">
        <v>65</v>
      </c>
      <c r="C172" s="4">
        <v>3</v>
      </c>
      <c r="D172" s="15">
        <v>7</v>
      </c>
      <c r="E172" s="16">
        <v>0.5</v>
      </c>
      <c r="F172" s="16">
        <f t="shared" si="0"/>
        <v>0.375</v>
      </c>
      <c r="G172" s="16">
        <f t="shared" si="1"/>
        <v>0.75</v>
      </c>
      <c r="H172" s="16">
        <f t="shared" si="3"/>
        <v>1.125</v>
      </c>
      <c r="I172" s="6"/>
      <c r="J172" s="16">
        <f t="shared" si="4"/>
        <v>1.125</v>
      </c>
    </row>
    <row r="173" spans="1:10" x14ac:dyDescent="0.3">
      <c r="A173" s="4">
        <v>19</v>
      </c>
      <c r="B173" s="4" t="s">
        <v>200</v>
      </c>
      <c r="C173" s="4">
        <v>3</v>
      </c>
      <c r="D173" s="15">
        <v>6</v>
      </c>
      <c r="E173" s="16">
        <v>0.25</v>
      </c>
      <c r="F173" s="16">
        <f t="shared" si="0"/>
        <v>0.1875</v>
      </c>
      <c r="G173" s="16">
        <f t="shared" si="1"/>
        <v>0.75</v>
      </c>
      <c r="H173" s="16">
        <f t="shared" si="3"/>
        <v>0.9375</v>
      </c>
      <c r="I173" s="6"/>
      <c r="J173" s="16">
        <f t="shared" si="4"/>
        <v>0.9375</v>
      </c>
    </row>
    <row r="174" spans="1:10" x14ac:dyDescent="0.3">
      <c r="A174" s="4">
        <v>20</v>
      </c>
      <c r="B174" s="4" t="s">
        <v>84</v>
      </c>
      <c r="C174" s="4">
        <v>3</v>
      </c>
      <c r="D174" s="15">
        <v>6</v>
      </c>
      <c r="E174" s="4">
        <v>0.25</v>
      </c>
      <c r="F174" s="16">
        <f t="shared" si="0"/>
        <v>0.1875</v>
      </c>
      <c r="G174" s="16">
        <f t="shared" si="1"/>
        <v>0.75</v>
      </c>
      <c r="H174" s="16">
        <f t="shared" si="3"/>
        <v>0.9375</v>
      </c>
      <c r="I174" s="6"/>
      <c r="J174" s="16">
        <f t="shared" si="4"/>
        <v>0.9375</v>
      </c>
    </row>
    <row r="175" spans="1:10" x14ac:dyDescent="0.3">
      <c r="A175" s="4">
        <v>21</v>
      </c>
      <c r="B175" s="4" t="s">
        <v>91</v>
      </c>
      <c r="C175" s="4">
        <v>2</v>
      </c>
      <c r="D175" s="15">
        <v>6</v>
      </c>
      <c r="E175" s="4">
        <v>0.25</v>
      </c>
      <c r="F175" s="16">
        <f t="shared" si="0"/>
        <v>0.1875</v>
      </c>
      <c r="G175" s="16">
        <f t="shared" si="1"/>
        <v>0.5</v>
      </c>
      <c r="H175" s="16">
        <f t="shared" si="3"/>
        <v>0.6875</v>
      </c>
      <c r="I175" s="6"/>
      <c r="J175" s="16">
        <f t="shared" si="4"/>
        <v>0.6875</v>
      </c>
    </row>
    <row r="176" spans="1:10" x14ac:dyDescent="0.3">
      <c r="A176" s="4">
        <v>22</v>
      </c>
      <c r="B176" s="4" t="s">
        <v>173</v>
      </c>
      <c r="C176" s="4">
        <v>2</v>
      </c>
      <c r="D176" s="15">
        <v>7</v>
      </c>
      <c r="E176" s="4">
        <v>0.25</v>
      </c>
      <c r="F176" s="16">
        <f t="shared" si="0"/>
        <v>0.1875</v>
      </c>
      <c r="G176" s="16">
        <f t="shared" si="1"/>
        <v>0.5</v>
      </c>
      <c r="H176" s="16">
        <f t="shared" si="3"/>
        <v>0.6875</v>
      </c>
      <c r="I176" s="6"/>
      <c r="J176" s="16">
        <f t="shared" si="4"/>
        <v>0.6875</v>
      </c>
    </row>
    <row r="177" spans="1:10" x14ac:dyDescent="0.3">
      <c r="A177" s="4">
        <v>23</v>
      </c>
      <c r="B177" s="4" t="s">
        <v>80</v>
      </c>
      <c r="C177" s="4">
        <v>1</v>
      </c>
      <c r="D177" s="15">
        <v>6</v>
      </c>
      <c r="E177" s="4">
        <v>0.25</v>
      </c>
      <c r="F177" s="16">
        <f t="shared" si="0"/>
        <v>0.1875</v>
      </c>
      <c r="G177" s="16">
        <f t="shared" si="1"/>
        <v>0.25</v>
      </c>
      <c r="H177" s="16">
        <f t="shared" si="3"/>
        <v>0.4375</v>
      </c>
      <c r="I177" s="6"/>
      <c r="J177" s="16">
        <f t="shared" si="4"/>
        <v>0.4375</v>
      </c>
    </row>
    <row r="178" spans="1:10" x14ac:dyDescent="0.3">
      <c r="A178" s="4">
        <v>24</v>
      </c>
      <c r="B178" s="4" t="s">
        <v>201</v>
      </c>
      <c r="C178" s="4">
        <v>1</v>
      </c>
      <c r="D178" s="15">
        <v>5</v>
      </c>
      <c r="E178" s="4">
        <v>0.25</v>
      </c>
      <c r="F178" s="16">
        <f t="shared" si="0"/>
        <v>0.1875</v>
      </c>
      <c r="G178" s="16">
        <f t="shared" si="1"/>
        <v>0.25</v>
      </c>
      <c r="H178" s="16">
        <f t="shared" si="3"/>
        <v>0.4375</v>
      </c>
      <c r="I178" s="6"/>
      <c r="J178" s="16">
        <f t="shared" si="4"/>
        <v>0.4375</v>
      </c>
    </row>
    <row r="179" spans="1:10" x14ac:dyDescent="0.3">
      <c r="A179" s="4">
        <v>25</v>
      </c>
      <c r="B179" s="4" t="s">
        <v>172</v>
      </c>
      <c r="C179" s="4">
        <v>0</v>
      </c>
      <c r="D179" s="4">
        <v>5</v>
      </c>
      <c r="E179" s="4">
        <v>0.25</v>
      </c>
      <c r="F179" s="16">
        <f t="shared" si="0"/>
        <v>0.1875</v>
      </c>
      <c r="G179" s="16">
        <f t="shared" si="1"/>
        <v>0</v>
      </c>
      <c r="H179" s="16">
        <f t="shared" si="3"/>
        <v>0.1875</v>
      </c>
      <c r="I179" s="6"/>
      <c r="J179" s="16">
        <f t="shared" si="4"/>
        <v>0.1875</v>
      </c>
    </row>
  </sheetData>
  <mergeCells count="151">
    <mergeCell ref="B2:M2"/>
    <mergeCell ref="A9:A10"/>
    <mergeCell ref="B9:B10"/>
    <mergeCell ref="C9:C10"/>
    <mergeCell ref="H9:H10"/>
    <mergeCell ref="J9:J10"/>
    <mergeCell ref="K9:K10"/>
    <mergeCell ref="K11:K12"/>
    <mergeCell ref="A13:A14"/>
    <mergeCell ref="B13:B14"/>
    <mergeCell ref="E13:E14"/>
    <mergeCell ref="H13:H14"/>
    <mergeCell ref="J13:J14"/>
    <mergeCell ref="K13:K14"/>
    <mergeCell ref="A11:A12"/>
    <mergeCell ref="B11:B12"/>
    <mergeCell ref="D11:D12"/>
    <mergeCell ref="H11:H12"/>
    <mergeCell ref="J11:J12"/>
    <mergeCell ref="K15:K16"/>
    <mergeCell ref="A17:A18"/>
    <mergeCell ref="B17:B18"/>
    <mergeCell ref="G17:G18"/>
    <mergeCell ref="H17:H18"/>
    <mergeCell ref="J17:J18"/>
    <mergeCell ref="K17:K18"/>
    <mergeCell ref="A15:A16"/>
    <mergeCell ref="B15:B16"/>
    <mergeCell ref="F15:F16"/>
    <mergeCell ref="H15:H16"/>
    <mergeCell ref="J15:J16"/>
    <mergeCell ref="K28:K29"/>
    <mergeCell ref="A30:A31"/>
    <mergeCell ref="B30:B31"/>
    <mergeCell ref="D30:D31"/>
    <mergeCell ref="H30:H31"/>
    <mergeCell ref="J30:J31"/>
    <mergeCell ref="K30:K31"/>
    <mergeCell ref="A28:A29"/>
    <mergeCell ref="B28:B29"/>
    <mergeCell ref="C28:C29"/>
    <mergeCell ref="H28:H29"/>
    <mergeCell ref="J28:J29"/>
    <mergeCell ref="K36:K37"/>
    <mergeCell ref="A36:A37"/>
    <mergeCell ref="B36:B37"/>
    <mergeCell ref="G36:G37"/>
    <mergeCell ref="H36:H37"/>
    <mergeCell ref="J36:J37"/>
    <mergeCell ref="K32:K33"/>
    <mergeCell ref="A34:A35"/>
    <mergeCell ref="B34:B35"/>
    <mergeCell ref="F34:F35"/>
    <mergeCell ref="H34:H35"/>
    <mergeCell ref="J34:J35"/>
    <mergeCell ref="K34:K35"/>
    <mergeCell ref="A32:A33"/>
    <mergeCell ref="B32:B33"/>
    <mergeCell ref="E32:E33"/>
    <mergeCell ref="H32:H33"/>
    <mergeCell ref="J32:J33"/>
    <mergeCell ref="K47:K48"/>
    <mergeCell ref="A49:A50"/>
    <mergeCell ref="B49:B50"/>
    <mergeCell ref="D49:D50"/>
    <mergeCell ref="H49:H50"/>
    <mergeCell ref="J49:J50"/>
    <mergeCell ref="K49:K50"/>
    <mergeCell ref="A47:A48"/>
    <mergeCell ref="B47:B48"/>
    <mergeCell ref="C47:C48"/>
    <mergeCell ref="H47:H48"/>
    <mergeCell ref="J47:J48"/>
    <mergeCell ref="K51:K52"/>
    <mergeCell ref="A53:A54"/>
    <mergeCell ref="B53:B54"/>
    <mergeCell ref="F53:F54"/>
    <mergeCell ref="H53:H54"/>
    <mergeCell ref="J53:J54"/>
    <mergeCell ref="K53:K54"/>
    <mergeCell ref="A51:A52"/>
    <mergeCell ref="B51:B52"/>
    <mergeCell ref="E51:E52"/>
    <mergeCell ref="H51:H52"/>
    <mergeCell ref="J51:J52"/>
    <mergeCell ref="K55:K56"/>
    <mergeCell ref="A66:A67"/>
    <mergeCell ref="B66:B67"/>
    <mergeCell ref="C66:C67"/>
    <mergeCell ref="H66:H67"/>
    <mergeCell ref="J66:J67"/>
    <mergeCell ref="K66:K67"/>
    <mergeCell ref="A55:A56"/>
    <mergeCell ref="B55:B56"/>
    <mergeCell ref="G55:G56"/>
    <mergeCell ref="H55:H56"/>
    <mergeCell ref="J55:J56"/>
    <mergeCell ref="K68:K69"/>
    <mergeCell ref="A70:A71"/>
    <mergeCell ref="B70:B71"/>
    <mergeCell ref="E70:E71"/>
    <mergeCell ref="H70:H71"/>
    <mergeCell ref="J70:J71"/>
    <mergeCell ref="K70:K71"/>
    <mergeCell ref="A68:A69"/>
    <mergeCell ref="B68:B69"/>
    <mergeCell ref="D68:D69"/>
    <mergeCell ref="H68:H69"/>
    <mergeCell ref="J68:J69"/>
    <mergeCell ref="K72:K73"/>
    <mergeCell ref="A74:A75"/>
    <mergeCell ref="B74:B75"/>
    <mergeCell ref="G74:G75"/>
    <mergeCell ref="H74:H75"/>
    <mergeCell ref="J74:J75"/>
    <mergeCell ref="K74:K75"/>
    <mergeCell ref="A72:A73"/>
    <mergeCell ref="B72:B73"/>
    <mergeCell ref="F72:F73"/>
    <mergeCell ref="H72:H73"/>
    <mergeCell ref="J72:J73"/>
    <mergeCell ref="K85:K86"/>
    <mergeCell ref="A87:A88"/>
    <mergeCell ref="B87:B88"/>
    <mergeCell ref="D87:D88"/>
    <mergeCell ref="H87:H88"/>
    <mergeCell ref="J87:J88"/>
    <mergeCell ref="K87:K88"/>
    <mergeCell ref="A85:A86"/>
    <mergeCell ref="B85:B86"/>
    <mergeCell ref="C85:C86"/>
    <mergeCell ref="H85:H86"/>
    <mergeCell ref="J85:J86"/>
    <mergeCell ref="K93:K94"/>
    <mergeCell ref="A93:A94"/>
    <mergeCell ref="B93:B94"/>
    <mergeCell ref="G93:G94"/>
    <mergeCell ref="H93:H94"/>
    <mergeCell ref="J93:J94"/>
    <mergeCell ref="K89:K90"/>
    <mergeCell ref="A91:A92"/>
    <mergeCell ref="B91:B92"/>
    <mergeCell ref="F91:F92"/>
    <mergeCell ref="H91:H92"/>
    <mergeCell ref="J91:J92"/>
    <mergeCell ref="K91:K92"/>
    <mergeCell ref="A89:A90"/>
    <mergeCell ref="B89:B90"/>
    <mergeCell ref="E89:E90"/>
    <mergeCell ref="H89:H90"/>
    <mergeCell ref="J89:J9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topLeftCell="A69" workbookViewId="0">
      <selection activeCell="C87" sqref="C87:D87"/>
    </sheetView>
  </sheetViews>
  <sheetFormatPr defaultRowHeight="14.4" x14ac:dyDescent="0.3"/>
  <cols>
    <col min="1" max="1" width="8.5546875" customWidth="1"/>
    <col min="2" max="2" width="37.5546875" customWidth="1"/>
    <col min="3" max="3" width="14.33203125" customWidth="1"/>
    <col min="6" max="6" width="12.6640625" customWidth="1"/>
    <col min="7" max="7" width="11.109375" customWidth="1"/>
    <col min="9" max="9" width="10.109375" customWidth="1"/>
    <col min="10" max="10" width="11.109375" customWidth="1"/>
    <col min="11" max="11" width="11.33203125" bestFit="1" customWidth="1"/>
  </cols>
  <sheetData>
    <row r="1" spans="1:6" ht="15.6" x14ac:dyDescent="0.3">
      <c r="B1" s="1" t="s">
        <v>356</v>
      </c>
    </row>
    <row r="2" spans="1:6" x14ac:dyDescent="0.3">
      <c r="B2" s="2" t="s">
        <v>60</v>
      </c>
    </row>
    <row r="3" spans="1:6" x14ac:dyDescent="0.3">
      <c r="B3" s="2" t="s">
        <v>38</v>
      </c>
      <c r="C3" s="10">
        <v>45074</v>
      </c>
    </row>
    <row r="4" spans="1:6" ht="31.5" customHeight="1" x14ac:dyDescent="0.3">
      <c r="C4" s="19"/>
    </row>
    <row r="5" spans="1:6" ht="17.399999999999999" x14ac:dyDescent="0.3">
      <c r="B5" t="s">
        <v>357</v>
      </c>
      <c r="C5" s="19"/>
    </row>
    <row r="7" spans="1:6" x14ac:dyDescent="0.3">
      <c r="B7" t="s">
        <v>143</v>
      </c>
      <c r="C7" s="8"/>
    </row>
    <row r="8" spans="1:6" x14ac:dyDescent="0.3">
      <c r="A8" s="4"/>
      <c r="B8" s="4"/>
      <c r="C8" s="27" t="s">
        <v>144</v>
      </c>
      <c r="D8" s="4" t="s">
        <v>145</v>
      </c>
      <c r="E8" s="4" t="s">
        <v>146</v>
      </c>
      <c r="F8" s="4" t="s">
        <v>358</v>
      </c>
    </row>
    <row r="9" spans="1:6" x14ac:dyDescent="0.3">
      <c r="A9" s="4">
        <v>1</v>
      </c>
      <c r="B9" s="4" t="s">
        <v>58</v>
      </c>
      <c r="C9" s="27" t="s">
        <v>16</v>
      </c>
      <c r="D9" s="4"/>
      <c r="E9" s="4"/>
      <c r="F9" s="13"/>
    </row>
    <row r="10" spans="1:6" x14ac:dyDescent="0.3">
      <c r="A10" s="4">
        <v>2</v>
      </c>
      <c r="B10" t="s">
        <v>359</v>
      </c>
      <c r="C10" s="27" t="s">
        <v>10</v>
      </c>
      <c r="D10" s="4">
        <v>14</v>
      </c>
      <c r="E10" s="4"/>
      <c r="F10" s="13"/>
    </row>
    <row r="11" spans="1:6" x14ac:dyDescent="0.3">
      <c r="A11" s="4">
        <v>3</v>
      </c>
      <c r="B11" s="4" t="s">
        <v>360</v>
      </c>
      <c r="C11" s="27" t="s">
        <v>10</v>
      </c>
      <c r="D11" s="4">
        <v>11</v>
      </c>
      <c r="E11" s="4"/>
      <c r="F11" s="13"/>
    </row>
    <row r="12" spans="1:6" x14ac:dyDescent="0.3">
      <c r="A12" s="4">
        <v>4</v>
      </c>
      <c r="B12" s="4" t="s">
        <v>190</v>
      </c>
      <c r="C12" s="27" t="s">
        <v>361</v>
      </c>
      <c r="D12" s="4"/>
      <c r="E12" s="4"/>
      <c r="F12" s="13"/>
    </row>
    <row r="13" spans="1:6" x14ac:dyDescent="0.3">
      <c r="A13" s="4">
        <v>5</v>
      </c>
      <c r="B13" s="4" t="s">
        <v>148</v>
      </c>
      <c r="C13" s="27" t="s">
        <v>20</v>
      </c>
      <c r="D13" s="4">
        <v>14</v>
      </c>
      <c r="E13" s="4"/>
      <c r="F13" s="13"/>
    </row>
    <row r="14" spans="1:6" x14ac:dyDescent="0.3">
      <c r="A14" s="4">
        <v>6</v>
      </c>
      <c r="B14" s="4" t="s">
        <v>106</v>
      </c>
      <c r="C14" s="27" t="s">
        <v>20</v>
      </c>
      <c r="D14" s="4">
        <v>13</v>
      </c>
      <c r="E14" s="4">
        <v>15</v>
      </c>
      <c r="F14" s="13" t="s">
        <v>362</v>
      </c>
    </row>
    <row r="15" spans="1:6" x14ac:dyDescent="0.3">
      <c r="A15" s="4">
        <v>7</v>
      </c>
      <c r="B15" s="4" t="s">
        <v>363</v>
      </c>
      <c r="C15" s="27" t="s">
        <v>20</v>
      </c>
      <c r="D15" s="4">
        <v>13</v>
      </c>
      <c r="E15" s="4">
        <v>5</v>
      </c>
      <c r="F15" s="13" t="s">
        <v>364</v>
      </c>
    </row>
    <row r="16" spans="1:6" ht="15" thickBot="1" x14ac:dyDescent="0.35">
      <c r="A16" s="31">
        <v>8</v>
      </c>
      <c r="B16" s="31" t="s">
        <v>100</v>
      </c>
      <c r="C16" s="32" t="s">
        <v>20</v>
      </c>
      <c r="D16" s="31">
        <v>11</v>
      </c>
      <c r="E16" s="31">
        <v>13</v>
      </c>
      <c r="F16" s="33"/>
    </row>
    <row r="17" spans="1:6" x14ac:dyDescent="0.3">
      <c r="A17" s="28">
        <v>9</v>
      </c>
      <c r="B17" s="28" t="s">
        <v>184</v>
      </c>
      <c r="C17" s="29" t="s">
        <v>20</v>
      </c>
      <c r="D17" s="28">
        <v>11</v>
      </c>
      <c r="E17" s="28">
        <v>12</v>
      </c>
      <c r="F17" s="30"/>
    </row>
    <row r="18" spans="1:6" x14ac:dyDescent="0.3">
      <c r="A18" s="4">
        <v>10</v>
      </c>
      <c r="B18" s="4" t="s">
        <v>59</v>
      </c>
      <c r="C18" s="27" t="s">
        <v>365</v>
      </c>
      <c r="D18" s="4"/>
      <c r="E18" s="4"/>
      <c r="F18" s="13"/>
    </row>
    <row r="19" spans="1:6" x14ac:dyDescent="0.3">
      <c r="A19" s="4">
        <v>11</v>
      </c>
      <c r="B19" s="4" t="s">
        <v>186</v>
      </c>
      <c r="C19" s="27" t="s">
        <v>9</v>
      </c>
      <c r="D19" s="4">
        <v>14</v>
      </c>
      <c r="E19" s="4"/>
      <c r="F19" s="13"/>
    </row>
    <row r="20" spans="1:6" x14ac:dyDescent="0.3">
      <c r="A20" s="4">
        <v>12</v>
      </c>
      <c r="B20" s="4" t="s">
        <v>172</v>
      </c>
      <c r="C20" s="27" t="s">
        <v>9</v>
      </c>
      <c r="D20" s="4">
        <v>13</v>
      </c>
      <c r="E20" s="4"/>
      <c r="F20" s="13"/>
    </row>
    <row r="21" spans="1:6" x14ac:dyDescent="0.3">
      <c r="A21" s="4">
        <v>13</v>
      </c>
      <c r="B21" s="4" t="s">
        <v>74</v>
      </c>
      <c r="C21" s="27" t="s">
        <v>9</v>
      </c>
      <c r="D21" s="4">
        <v>12</v>
      </c>
      <c r="E21" s="4"/>
      <c r="F21" s="13"/>
    </row>
    <row r="22" spans="1:6" x14ac:dyDescent="0.3">
      <c r="A22" s="4">
        <v>14</v>
      </c>
      <c r="B22" s="4" t="s">
        <v>103</v>
      </c>
      <c r="C22" s="27" t="s">
        <v>9</v>
      </c>
      <c r="D22" s="4">
        <v>11</v>
      </c>
      <c r="E22" s="4"/>
      <c r="F22" s="13"/>
    </row>
    <row r="23" spans="1:6" x14ac:dyDescent="0.3">
      <c r="A23" s="4">
        <v>15</v>
      </c>
      <c r="B23" s="4" t="s">
        <v>150</v>
      </c>
      <c r="C23" s="4">
        <v>2</v>
      </c>
      <c r="D23" s="4">
        <v>9</v>
      </c>
      <c r="E23" s="4"/>
      <c r="F23" s="4"/>
    </row>
    <row r="24" spans="1:6" ht="15" thickBot="1" x14ac:dyDescent="0.35">
      <c r="A24" s="31">
        <v>16</v>
      </c>
      <c r="B24" s="31" t="s">
        <v>174</v>
      </c>
      <c r="C24" s="31" t="s">
        <v>366</v>
      </c>
      <c r="D24" s="31"/>
      <c r="E24" s="31"/>
      <c r="F24" s="31"/>
    </row>
    <row r="25" spans="1:6" x14ac:dyDescent="0.3">
      <c r="A25" s="28">
        <v>17</v>
      </c>
      <c r="B25" s="28" t="s">
        <v>102</v>
      </c>
      <c r="C25" s="28">
        <v>1</v>
      </c>
      <c r="D25" s="28"/>
      <c r="E25" s="28"/>
      <c r="F25" s="28"/>
    </row>
    <row r="26" spans="1:6" x14ac:dyDescent="0.3">
      <c r="A26" s="4" t="s">
        <v>369</v>
      </c>
      <c r="B26" s="4" t="s">
        <v>367</v>
      </c>
      <c r="C26" s="4" t="s">
        <v>370</v>
      </c>
      <c r="D26" s="4"/>
      <c r="E26" s="4"/>
      <c r="F26" s="4"/>
    </row>
    <row r="27" spans="1:6" x14ac:dyDescent="0.3">
      <c r="A27" s="4" t="s">
        <v>369</v>
      </c>
      <c r="B27" s="4" t="s">
        <v>368</v>
      </c>
      <c r="C27" s="4" t="s">
        <v>370</v>
      </c>
      <c r="D27" s="4"/>
      <c r="E27" s="4"/>
      <c r="F27" s="4"/>
    </row>
    <row r="30" spans="1:6" ht="15.6" x14ac:dyDescent="0.3">
      <c r="B30" s="35" t="s">
        <v>34</v>
      </c>
    </row>
    <row r="31" spans="1:6" x14ac:dyDescent="0.3">
      <c r="B31" t="s">
        <v>153</v>
      </c>
    </row>
    <row r="32" spans="1:6" x14ac:dyDescent="0.3">
      <c r="B32" t="s">
        <v>371</v>
      </c>
    </row>
    <row r="33" spans="2:6" x14ac:dyDescent="0.3">
      <c r="B33" t="s">
        <v>372</v>
      </c>
    </row>
    <row r="34" spans="2:6" x14ac:dyDescent="0.3">
      <c r="B34" t="s">
        <v>373</v>
      </c>
    </row>
    <row r="35" spans="2:6" x14ac:dyDescent="0.3">
      <c r="B35" t="s">
        <v>374</v>
      </c>
    </row>
    <row r="37" spans="2:6" x14ac:dyDescent="0.3">
      <c r="B37" t="s">
        <v>49</v>
      </c>
      <c r="E37" t="s">
        <v>301</v>
      </c>
    </row>
    <row r="38" spans="2:6" x14ac:dyDescent="0.3">
      <c r="B38" t="s">
        <v>376</v>
      </c>
      <c r="E38" t="s">
        <v>380</v>
      </c>
      <c r="F38" s="9"/>
    </row>
    <row r="39" spans="2:6" x14ac:dyDescent="0.3">
      <c r="B39" t="s">
        <v>377</v>
      </c>
      <c r="E39" t="s">
        <v>381</v>
      </c>
    </row>
    <row r="41" spans="2:6" x14ac:dyDescent="0.3">
      <c r="B41" t="s">
        <v>304</v>
      </c>
      <c r="E41" t="s">
        <v>307</v>
      </c>
    </row>
    <row r="42" spans="2:6" x14ac:dyDescent="0.3">
      <c r="B42" t="s">
        <v>378</v>
      </c>
      <c r="E42" t="s">
        <v>382</v>
      </c>
    </row>
    <row r="44" spans="2:6" x14ac:dyDescent="0.3">
      <c r="B44" t="s">
        <v>36</v>
      </c>
      <c r="E44" t="s">
        <v>71</v>
      </c>
    </row>
    <row r="45" spans="2:6" x14ac:dyDescent="0.3">
      <c r="B45" t="s">
        <v>379</v>
      </c>
      <c r="E45" t="s">
        <v>383</v>
      </c>
    </row>
    <row r="47" spans="2:6" ht="15.6" x14ac:dyDescent="0.3">
      <c r="B47" s="35" t="s">
        <v>35</v>
      </c>
    </row>
    <row r="48" spans="2:6" x14ac:dyDescent="0.3">
      <c r="B48" t="s">
        <v>153</v>
      </c>
    </row>
    <row r="49" spans="2:5" x14ac:dyDescent="0.3">
      <c r="B49" t="s">
        <v>384</v>
      </c>
    </row>
    <row r="50" spans="2:5" x14ac:dyDescent="0.3">
      <c r="B50" t="s">
        <v>385</v>
      </c>
    </row>
    <row r="51" spans="2:5" x14ac:dyDescent="0.3">
      <c r="B51" t="s">
        <v>386</v>
      </c>
    </row>
    <row r="52" spans="2:5" x14ac:dyDescent="0.3">
      <c r="B52" t="s">
        <v>387</v>
      </c>
    </row>
    <row r="54" spans="2:5" x14ac:dyDescent="0.3">
      <c r="B54" t="s">
        <v>49</v>
      </c>
      <c r="E54" t="s">
        <v>320</v>
      </c>
    </row>
    <row r="55" spans="2:5" x14ac:dyDescent="0.3">
      <c r="B55" t="s">
        <v>388</v>
      </c>
      <c r="E55" t="s">
        <v>392</v>
      </c>
    </row>
    <row r="56" spans="2:5" x14ac:dyDescent="0.3">
      <c r="B56" t="s">
        <v>389</v>
      </c>
      <c r="E56" t="s">
        <v>393</v>
      </c>
    </row>
    <row r="58" spans="2:5" x14ac:dyDescent="0.3">
      <c r="B58" t="s">
        <v>316</v>
      </c>
      <c r="E58" t="s">
        <v>323</v>
      </c>
    </row>
    <row r="59" spans="2:5" x14ac:dyDescent="0.3">
      <c r="B59" t="s">
        <v>390</v>
      </c>
      <c r="E59" t="s">
        <v>394</v>
      </c>
    </row>
    <row r="61" spans="2:5" x14ac:dyDescent="0.3">
      <c r="B61" t="s">
        <v>318</v>
      </c>
      <c r="E61" t="s">
        <v>170</v>
      </c>
    </row>
    <row r="62" spans="2:5" x14ac:dyDescent="0.3">
      <c r="B62" t="s">
        <v>391</v>
      </c>
      <c r="E62" t="s">
        <v>395</v>
      </c>
    </row>
    <row r="65" spans="1:11" x14ac:dyDescent="0.3">
      <c r="A65" s="12"/>
      <c r="B65" s="12" t="s">
        <v>51</v>
      </c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35.25" customHeight="1" x14ac:dyDescent="0.3">
      <c r="A66" s="13"/>
      <c r="B66" s="13"/>
      <c r="C66" s="13" t="s">
        <v>52</v>
      </c>
      <c r="D66" s="13" t="s">
        <v>53</v>
      </c>
      <c r="E66" s="13" t="s">
        <v>54</v>
      </c>
      <c r="F66" s="14" t="s">
        <v>55</v>
      </c>
      <c r="G66" s="6" t="s">
        <v>56</v>
      </c>
      <c r="H66" s="14" t="s">
        <v>57</v>
      </c>
      <c r="I66" s="6" t="s">
        <v>344</v>
      </c>
      <c r="J66" s="14" t="s">
        <v>345</v>
      </c>
    </row>
    <row r="67" spans="1:11" x14ac:dyDescent="0.3">
      <c r="A67" s="15">
        <v>1</v>
      </c>
      <c r="B67" s="4" t="s">
        <v>24</v>
      </c>
      <c r="C67" s="4">
        <v>6</v>
      </c>
      <c r="D67" s="4">
        <v>8</v>
      </c>
      <c r="E67" s="16">
        <v>25</v>
      </c>
      <c r="F67" s="16">
        <f>E67*0.75</f>
        <v>18.75</v>
      </c>
      <c r="G67" s="16">
        <f>C67/4</f>
        <v>1.5</v>
      </c>
      <c r="H67" s="16">
        <f>F67+G67</f>
        <v>20.25</v>
      </c>
      <c r="I67" s="6"/>
      <c r="J67" s="16">
        <f>H67+I67</f>
        <v>20.25</v>
      </c>
      <c r="K67" s="36"/>
    </row>
    <row r="68" spans="1:11" x14ac:dyDescent="0.3">
      <c r="A68" s="15">
        <v>2</v>
      </c>
      <c r="B68" s="4" t="s">
        <v>198</v>
      </c>
      <c r="C68" s="15">
        <v>5</v>
      </c>
      <c r="D68" s="15">
        <v>7</v>
      </c>
      <c r="E68" s="16">
        <v>20</v>
      </c>
      <c r="F68" s="16">
        <f t="shared" ref="F68:F85" si="0">E68*0.75</f>
        <v>15</v>
      </c>
      <c r="G68" s="16">
        <f t="shared" ref="G68:G85" si="1">C68/4</f>
        <v>1.25</v>
      </c>
      <c r="H68" s="16">
        <f t="shared" ref="H68:J83" si="2">F68+G68</f>
        <v>16.25</v>
      </c>
      <c r="I68" s="6"/>
      <c r="J68" s="16">
        <f t="shared" si="2"/>
        <v>16.25</v>
      </c>
    </row>
    <row r="69" spans="1:11" x14ac:dyDescent="0.3">
      <c r="A69" s="15">
        <v>3</v>
      </c>
      <c r="B69" s="13" t="s">
        <v>63</v>
      </c>
      <c r="C69" s="15">
        <v>7</v>
      </c>
      <c r="D69" s="15">
        <v>8</v>
      </c>
      <c r="E69" s="16">
        <v>16</v>
      </c>
      <c r="F69" s="16">
        <f t="shared" si="0"/>
        <v>12</v>
      </c>
      <c r="G69" s="16">
        <f t="shared" si="1"/>
        <v>1.75</v>
      </c>
      <c r="H69" s="16">
        <f t="shared" si="2"/>
        <v>13.75</v>
      </c>
      <c r="I69" s="6"/>
      <c r="J69" s="16">
        <f t="shared" si="2"/>
        <v>13.75</v>
      </c>
    </row>
    <row r="70" spans="1:11" x14ac:dyDescent="0.3">
      <c r="A70" s="15">
        <v>4</v>
      </c>
      <c r="B70" s="13" t="s">
        <v>85</v>
      </c>
      <c r="C70" s="15">
        <v>4</v>
      </c>
      <c r="D70" s="15">
        <v>8</v>
      </c>
      <c r="E70" s="16">
        <v>12</v>
      </c>
      <c r="F70" s="16">
        <f t="shared" si="0"/>
        <v>9</v>
      </c>
      <c r="G70" s="16">
        <f t="shared" si="1"/>
        <v>1</v>
      </c>
      <c r="H70" s="16">
        <f t="shared" si="2"/>
        <v>10</v>
      </c>
      <c r="I70" s="6"/>
      <c r="J70" s="16">
        <f t="shared" si="2"/>
        <v>10</v>
      </c>
    </row>
    <row r="71" spans="1:11" x14ac:dyDescent="0.3">
      <c r="A71" s="15">
        <v>5</v>
      </c>
      <c r="B71" s="4" t="s">
        <v>92</v>
      </c>
      <c r="C71" s="15">
        <v>5</v>
      </c>
      <c r="D71" s="15">
        <v>8</v>
      </c>
      <c r="E71" s="16">
        <v>9</v>
      </c>
      <c r="F71" s="16">
        <f t="shared" si="0"/>
        <v>6.75</v>
      </c>
      <c r="G71" s="16">
        <f t="shared" si="1"/>
        <v>1.25</v>
      </c>
      <c r="H71" s="16">
        <f t="shared" si="2"/>
        <v>8</v>
      </c>
      <c r="I71" s="6"/>
      <c r="J71" s="16">
        <f t="shared" si="2"/>
        <v>8</v>
      </c>
    </row>
    <row r="72" spans="1:11" x14ac:dyDescent="0.3">
      <c r="A72" s="15">
        <v>6</v>
      </c>
      <c r="B72" s="13" t="s">
        <v>31</v>
      </c>
      <c r="C72" s="15">
        <v>5</v>
      </c>
      <c r="D72" s="15">
        <v>8</v>
      </c>
      <c r="E72" s="16">
        <v>6</v>
      </c>
      <c r="F72" s="16">
        <f t="shared" si="0"/>
        <v>4.5</v>
      </c>
      <c r="G72" s="16">
        <f t="shared" si="1"/>
        <v>1.25</v>
      </c>
      <c r="H72" s="16">
        <f t="shared" si="2"/>
        <v>5.75</v>
      </c>
      <c r="I72" s="6"/>
      <c r="J72" s="16">
        <f t="shared" si="2"/>
        <v>5.75</v>
      </c>
    </row>
    <row r="73" spans="1:11" x14ac:dyDescent="0.3">
      <c r="A73" s="4">
        <v>7</v>
      </c>
      <c r="B73" s="13" t="s">
        <v>197</v>
      </c>
      <c r="C73" s="15">
        <v>5</v>
      </c>
      <c r="D73" s="15">
        <v>8</v>
      </c>
      <c r="E73" s="16">
        <v>4</v>
      </c>
      <c r="F73" s="16">
        <f t="shared" si="0"/>
        <v>3</v>
      </c>
      <c r="G73" s="16">
        <f t="shared" si="1"/>
        <v>1.25</v>
      </c>
      <c r="H73" s="16">
        <f t="shared" si="2"/>
        <v>4.25</v>
      </c>
      <c r="I73" s="6"/>
      <c r="J73" s="16">
        <f t="shared" si="2"/>
        <v>4.25</v>
      </c>
    </row>
    <row r="74" spans="1:11" x14ac:dyDescent="0.3">
      <c r="A74" s="4">
        <v>8</v>
      </c>
      <c r="B74" s="13" t="s">
        <v>177</v>
      </c>
      <c r="C74" s="15">
        <v>3</v>
      </c>
      <c r="D74" s="15">
        <v>8</v>
      </c>
      <c r="E74" s="16">
        <v>3</v>
      </c>
      <c r="F74" s="16">
        <f t="shared" si="0"/>
        <v>2.25</v>
      </c>
      <c r="G74" s="16">
        <f t="shared" si="1"/>
        <v>0.75</v>
      </c>
      <c r="H74" s="16">
        <f t="shared" si="2"/>
        <v>3</v>
      </c>
      <c r="I74" s="6"/>
      <c r="J74" s="16">
        <f t="shared" si="2"/>
        <v>3</v>
      </c>
    </row>
    <row r="75" spans="1:11" x14ac:dyDescent="0.3">
      <c r="A75" s="4">
        <v>9</v>
      </c>
      <c r="B75" s="4" t="s">
        <v>172</v>
      </c>
      <c r="C75" s="15">
        <v>5</v>
      </c>
      <c r="D75" s="15">
        <v>8</v>
      </c>
      <c r="E75" s="16">
        <v>2.75</v>
      </c>
      <c r="F75" s="16">
        <f t="shared" si="0"/>
        <v>2.0625</v>
      </c>
      <c r="G75" s="16">
        <f t="shared" si="1"/>
        <v>1.25</v>
      </c>
      <c r="H75" s="16">
        <f t="shared" si="2"/>
        <v>3.3125</v>
      </c>
      <c r="I75" s="6"/>
      <c r="J75" s="16">
        <f t="shared" si="2"/>
        <v>3.3125</v>
      </c>
    </row>
    <row r="76" spans="1:11" x14ac:dyDescent="0.3">
      <c r="A76" s="4">
        <v>10</v>
      </c>
      <c r="B76" s="4" t="s">
        <v>91</v>
      </c>
      <c r="C76" s="15">
        <v>4</v>
      </c>
      <c r="D76" s="15">
        <v>8</v>
      </c>
      <c r="E76" s="16">
        <v>2.5</v>
      </c>
      <c r="F76" s="16">
        <f t="shared" si="0"/>
        <v>1.875</v>
      </c>
      <c r="G76" s="16">
        <f t="shared" si="1"/>
        <v>1</v>
      </c>
      <c r="H76" s="16">
        <f t="shared" si="2"/>
        <v>2.875</v>
      </c>
      <c r="I76" s="6"/>
      <c r="J76" s="16">
        <f t="shared" si="2"/>
        <v>2.875</v>
      </c>
    </row>
    <row r="77" spans="1:11" x14ac:dyDescent="0.3">
      <c r="A77" s="4">
        <v>11</v>
      </c>
      <c r="B77" s="4" t="s">
        <v>173</v>
      </c>
      <c r="C77" s="15">
        <v>4</v>
      </c>
      <c r="D77" s="15">
        <v>8</v>
      </c>
      <c r="E77" s="16">
        <v>2.25</v>
      </c>
      <c r="F77" s="16">
        <f t="shared" si="0"/>
        <v>1.6875</v>
      </c>
      <c r="G77" s="16">
        <f t="shared" si="1"/>
        <v>1</v>
      </c>
      <c r="H77" s="16">
        <f t="shared" si="2"/>
        <v>2.6875</v>
      </c>
      <c r="I77" s="6"/>
      <c r="J77" s="16">
        <f t="shared" si="2"/>
        <v>2.6875</v>
      </c>
    </row>
    <row r="78" spans="1:11" x14ac:dyDescent="0.3">
      <c r="A78" s="4">
        <v>12</v>
      </c>
      <c r="B78" s="13" t="s">
        <v>174</v>
      </c>
      <c r="C78" s="4">
        <v>2</v>
      </c>
      <c r="D78" s="15">
        <v>7</v>
      </c>
      <c r="E78" s="16">
        <v>2</v>
      </c>
      <c r="F78" s="16">
        <f t="shared" si="0"/>
        <v>1.5</v>
      </c>
      <c r="G78" s="16">
        <f t="shared" si="1"/>
        <v>0.5</v>
      </c>
      <c r="H78" s="16">
        <f t="shared" si="2"/>
        <v>2</v>
      </c>
      <c r="I78" s="6"/>
      <c r="J78" s="16">
        <f t="shared" si="2"/>
        <v>2</v>
      </c>
    </row>
    <row r="79" spans="1:11" x14ac:dyDescent="0.3">
      <c r="A79" s="4">
        <v>13</v>
      </c>
      <c r="B79" s="4" t="s">
        <v>199</v>
      </c>
      <c r="C79" s="4">
        <v>4</v>
      </c>
      <c r="D79" s="15">
        <v>8</v>
      </c>
      <c r="E79" s="16">
        <v>1.75</v>
      </c>
      <c r="F79" s="16">
        <f t="shared" si="0"/>
        <v>1.3125</v>
      </c>
      <c r="G79" s="16">
        <f t="shared" si="1"/>
        <v>1</v>
      </c>
      <c r="H79" s="16">
        <f t="shared" si="2"/>
        <v>2.3125</v>
      </c>
      <c r="I79" s="6"/>
      <c r="J79" s="16">
        <f t="shared" si="2"/>
        <v>2.3125</v>
      </c>
    </row>
    <row r="80" spans="1:11" x14ac:dyDescent="0.3">
      <c r="A80" s="4">
        <v>14</v>
      </c>
      <c r="B80" s="4" t="s">
        <v>64</v>
      </c>
      <c r="C80" s="4">
        <v>3</v>
      </c>
      <c r="D80" s="15">
        <v>8</v>
      </c>
      <c r="E80" s="16">
        <v>1.5</v>
      </c>
      <c r="F80" s="16">
        <f t="shared" si="0"/>
        <v>1.125</v>
      </c>
      <c r="G80" s="16">
        <f t="shared" si="1"/>
        <v>0.75</v>
      </c>
      <c r="H80" s="16">
        <f t="shared" si="2"/>
        <v>1.875</v>
      </c>
      <c r="I80" s="6"/>
      <c r="J80" s="16">
        <f t="shared" si="2"/>
        <v>1.875</v>
      </c>
    </row>
    <row r="81" spans="1:10" x14ac:dyDescent="0.3">
      <c r="A81" s="4">
        <v>15</v>
      </c>
      <c r="B81" s="4" t="s">
        <v>21</v>
      </c>
      <c r="C81" s="4">
        <v>3</v>
      </c>
      <c r="D81" s="15">
        <v>7</v>
      </c>
      <c r="E81" s="16">
        <v>1.25</v>
      </c>
      <c r="F81" s="16">
        <f t="shared" si="0"/>
        <v>0.9375</v>
      </c>
      <c r="G81" s="16">
        <f t="shared" si="1"/>
        <v>0.75</v>
      </c>
      <c r="H81" s="16">
        <f t="shared" si="2"/>
        <v>1.6875</v>
      </c>
      <c r="I81" s="6"/>
      <c r="J81" s="16">
        <f t="shared" si="2"/>
        <v>1.6875</v>
      </c>
    </row>
    <row r="82" spans="1:10" x14ac:dyDescent="0.3">
      <c r="A82" s="4">
        <v>16</v>
      </c>
      <c r="B82" s="13" t="s">
        <v>346</v>
      </c>
      <c r="C82" s="4">
        <v>3</v>
      </c>
      <c r="D82" s="15">
        <v>8</v>
      </c>
      <c r="E82" s="16">
        <v>1</v>
      </c>
      <c r="F82" s="16">
        <f t="shared" si="0"/>
        <v>0.75</v>
      </c>
      <c r="G82" s="16">
        <f t="shared" si="1"/>
        <v>0.75</v>
      </c>
      <c r="H82" s="16">
        <f t="shared" si="2"/>
        <v>1.5</v>
      </c>
      <c r="I82" s="6"/>
      <c r="J82" s="16">
        <f t="shared" si="2"/>
        <v>1.5</v>
      </c>
    </row>
    <row r="83" spans="1:10" x14ac:dyDescent="0.3">
      <c r="A83" s="4">
        <v>17</v>
      </c>
      <c r="B83" s="4" t="s">
        <v>39</v>
      </c>
      <c r="C83" s="4">
        <v>1</v>
      </c>
      <c r="D83" s="15">
        <v>5</v>
      </c>
      <c r="E83" s="16">
        <v>0.75</v>
      </c>
      <c r="F83" s="16">
        <f t="shared" si="0"/>
        <v>0.5625</v>
      </c>
      <c r="G83" s="16">
        <f t="shared" si="1"/>
        <v>0.25</v>
      </c>
      <c r="H83" s="16">
        <f t="shared" si="2"/>
        <v>0.8125</v>
      </c>
      <c r="I83" s="6"/>
      <c r="J83" s="16">
        <f t="shared" si="2"/>
        <v>0.8125</v>
      </c>
    </row>
    <row r="84" spans="1:10" x14ac:dyDescent="0.3">
      <c r="A84" s="4" t="s">
        <v>369</v>
      </c>
      <c r="B84" s="4" t="s">
        <v>40</v>
      </c>
      <c r="C84" s="4"/>
      <c r="D84" s="15">
        <v>5</v>
      </c>
      <c r="E84" s="16">
        <v>0.38</v>
      </c>
      <c r="F84" s="16">
        <f t="shared" si="0"/>
        <v>0.28500000000000003</v>
      </c>
      <c r="G84" s="16">
        <f t="shared" si="1"/>
        <v>0</v>
      </c>
      <c r="H84" s="16">
        <f t="shared" ref="H84:H85" si="3">F84+G84</f>
        <v>0.28500000000000003</v>
      </c>
      <c r="I84" s="6"/>
      <c r="J84" s="16">
        <f t="shared" ref="J84:J85" si="4">H84+I84</f>
        <v>0.28500000000000003</v>
      </c>
    </row>
    <row r="85" spans="1:10" x14ac:dyDescent="0.3">
      <c r="A85" s="4" t="s">
        <v>369</v>
      </c>
      <c r="B85" s="4" t="s">
        <v>375</v>
      </c>
      <c r="C85" s="4"/>
      <c r="D85" s="15">
        <v>5</v>
      </c>
      <c r="E85" s="16">
        <v>0.38</v>
      </c>
      <c r="F85" s="16">
        <f t="shared" si="0"/>
        <v>0.28500000000000003</v>
      </c>
      <c r="G85" s="16">
        <f t="shared" si="1"/>
        <v>0</v>
      </c>
      <c r="H85" s="16">
        <f t="shared" si="3"/>
        <v>0.28500000000000003</v>
      </c>
      <c r="I85" s="6"/>
      <c r="J85" s="16">
        <f t="shared" si="4"/>
        <v>0.28500000000000003</v>
      </c>
    </row>
  </sheetData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opLeftCell="A32" workbookViewId="0">
      <selection activeCell="A32" sqref="A1:XFD1048576"/>
    </sheetView>
  </sheetViews>
  <sheetFormatPr defaultRowHeight="14.4" x14ac:dyDescent="0.3"/>
  <cols>
    <col min="1" max="1" width="10.109375" customWidth="1"/>
    <col min="2" max="2" width="30.109375" customWidth="1"/>
    <col min="3" max="3" width="9.6640625" customWidth="1"/>
    <col min="4" max="4" width="7.5546875" customWidth="1"/>
    <col min="5" max="5" width="7.44140625" customWidth="1"/>
    <col min="6" max="6" width="31.88671875" customWidth="1"/>
    <col min="7" max="7" width="7.6640625" customWidth="1"/>
    <col min="8" max="8" width="8.44140625" customWidth="1"/>
    <col min="9" max="9" width="7.44140625" customWidth="1"/>
    <col min="10" max="10" width="8" customWidth="1"/>
    <col min="11" max="11" width="6.6640625" customWidth="1"/>
    <col min="12" max="12" width="8" customWidth="1"/>
    <col min="253" max="253" width="4.44140625" customWidth="1"/>
    <col min="254" max="254" width="23" customWidth="1"/>
    <col min="255" max="260" width="6.6640625" customWidth="1"/>
    <col min="261" max="261" width="10" customWidth="1"/>
    <col min="262" max="262" width="11.88671875" customWidth="1"/>
    <col min="509" max="509" width="4.44140625" customWidth="1"/>
    <col min="510" max="510" width="23" customWidth="1"/>
    <col min="511" max="516" width="6.6640625" customWidth="1"/>
    <col min="517" max="517" width="10" customWidth="1"/>
    <col min="518" max="518" width="11.88671875" customWidth="1"/>
    <col min="765" max="765" width="4.44140625" customWidth="1"/>
    <col min="766" max="766" width="23" customWidth="1"/>
    <col min="767" max="772" width="6.6640625" customWidth="1"/>
    <col min="773" max="773" width="10" customWidth="1"/>
    <col min="774" max="774" width="11.88671875" customWidth="1"/>
    <col min="1021" max="1021" width="4.44140625" customWidth="1"/>
    <col min="1022" max="1022" width="23" customWidth="1"/>
    <col min="1023" max="1028" width="6.6640625" customWidth="1"/>
    <col min="1029" max="1029" width="10" customWidth="1"/>
    <col min="1030" max="1030" width="11.88671875" customWidth="1"/>
    <col min="1277" max="1277" width="4.44140625" customWidth="1"/>
    <col min="1278" max="1278" width="23" customWidth="1"/>
    <col min="1279" max="1284" width="6.6640625" customWidth="1"/>
    <col min="1285" max="1285" width="10" customWidth="1"/>
    <col min="1286" max="1286" width="11.88671875" customWidth="1"/>
    <col min="1533" max="1533" width="4.44140625" customWidth="1"/>
    <col min="1534" max="1534" width="23" customWidth="1"/>
    <col min="1535" max="1540" width="6.6640625" customWidth="1"/>
    <col min="1541" max="1541" width="10" customWidth="1"/>
    <col min="1542" max="1542" width="11.88671875" customWidth="1"/>
    <col min="1789" max="1789" width="4.44140625" customWidth="1"/>
    <col min="1790" max="1790" width="23" customWidth="1"/>
    <col min="1791" max="1796" width="6.6640625" customWidth="1"/>
    <col min="1797" max="1797" width="10" customWidth="1"/>
    <col min="1798" max="1798" width="11.88671875" customWidth="1"/>
    <col min="2045" max="2045" width="4.44140625" customWidth="1"/>
    <col min="2046" max="2046" width="23" customWidth="1"/>
    <col min="2047" max="2052" width="6.6640625" customWidth="1"/>
    <col min="2053" max="2053" width="10" customWidth="1"/>
    <col min="2054" max="2054" width="11.88671875" customWidth="1"/>
    <col min="2301" max="2301" width="4.44140625" customWidth="1"/>
    <col min="2302" max="2302" width="23" customWidth="1"/>
    <col min="2303" max="2308" width="6.6640625" customWidth="1"/>
    <col min="2309" max="2309" width="10" customWidth="1"/>
    <col min="2310" max="2310" width="11.88671875" customWidth="1"/>
    <col min="2557" max="2557" width="4.44140625" customWidth="1"/>
    <col min="2558" max="2558" width="23" customWidth="1"/>
    <col min="2559" max="2564" width="6.6640625" customWidth="1"/>
    <col min="2565" max="2565" width="10" customWidth="1"/>
    <col min="2566" max="2566" width="11.88671875" customWidth="1"/>
    <col min="2813" max="2813" width="4.44140625" customWidth="1"/>
    <col min="2814" max="2814" width="23" customWidth="1"/>
    <col min="2815" max="2820" width="6.6640625" customWidth="1"/>
    <col min="2821" max="2821" width="10" customWidth="1"/>
    <col min="2822" max="2822" width="11.88671875" customWidth="1"/>
    <col min="3069" max="3069" width="4.44140625" customWidth="1"/>
    <col min="3070" max="3070" width="23" customWidth="1"/>
    <col min="3071" max="3076" width="6.6640625" customWidth="1"/>
    <col min="3077" max="3077" width="10" customWidth="1"/>
    <col min="3078" max="3078" width="11.88671875" customWidth="1"/>
    <col min="3325" max="3325" width="4.44140625" customWidth="1"/>
    <col min="3326" max="3326" width="23" customWidth="1"/>
    <col min="3327" max="3332" width="6.6640625" customWidth="1"/>
    <col min="3333" max="3333" width="10" customWidth="1"/>
    <col min="3334" max="3334" width="11.88671875" customWidth="1"/>
    <col min="3581" max="3581" width="4.44140625" customWidth="1"/>
    <col min="3582" max="3582" width="23" customWidth="1"/>
    <col min="3583" max="3588" width="6.6640625" customWidth="1"/>
    <col min="3589" max="3589" width="10" customWidth="1"/>
    <col min="3590" max="3590" width="11.88671875" customWidth="1"/>
    <col min="3837" max="3837" width="4.44140625" customWidth="1"/>
    <col min="3838" max="3838" width="23" customWidth="1"/>
    <col min="3839" max="3844" width="6.6640625" customWidth="1"/>
    <col min="3845" max="3845" width="10" customWidth="1"/>
    <col min="3846" max="3846" width="11.88671875" customWidth="1"/>
    <col min="4093" max="4093" width="4.44140625" customWidth="1"/>
    <col min="4094" max="4094" width="23" customWidth="1"/>
    <col min="4095" max="4100" width="6.6640625" customWidth="1"/>
    <col min="4101" max="4101" width="10" customWidth="1"/>
    <col min="4102" max="4102" width="11.88671875" customWidth="1"/>
    <col min="4349" max="4349" width="4.44140625" customWidth="1"/>
    <col min="4350" max="4350" width="23" customWidth="1"/>
    <col min="4351" max="4356" width="6.6640625" customWidth="1"/>
    <col min="4357" max="4357" width="10" customWidth="1"/>
    <col min="4358" max="4358" width="11.88671875" customWidth="1"/>
    <col min="4605" max="4605" width="4.44140625" customWidth="1"/>
    <col min="4606" max="4606" width="23" customWidth="1"/>
    <col min="4607" max="4612" width="6.6640625" customWidth="1"/>
    <col min="4613" max="4613" width="10" customWidth="1"/>
    <col min="4614" max="4614" width="11.88671875" customWidth="1"/>
    <col min="4861" max="4861" width="4.44140625" customWidth="1"/>
    <col min="4862" max="4862" width="23" customWidth="1"/>
    <col min="4863" max="4868" width="6.6640625" customWidth="1"/>
    <col min="4869" max="4869" width="10" customWidth="1"/>
    <col min="4870" max="4870" width="11.88671875" customWidth="1"/>
    <col min="5117" max="5117" width="4.44140625" customWidth="1"/>
    <col min="5118" max="5118" width="23" customWidth="1"/>
    <col min="5119" max="5124" width="6.6640625" customWidth="1"/>
    <col min="5125" max="5125" width="10" customWidth="1"/>
    <col min="5126" max="5126" width="11.88671875" customWidth="1"/>
    <col min="5373" max="5373" width="4.44140625" customWidth="1"/>
    <col min="5374" max="5374" width="23" customWidth="1"/>
    <col min="5375" max="5380" width="6.6640625" customWidth="1"/>
    <col min="5381" max="5381" width="10" customWidth="1"/>
    <col min="5382" max="5382" width="11.88671875" customWidth="1"/>
    <col min="5629" max="5629" width="4.44140625" customWidth="1"/>
    <col min="5630" max="5630" width="23" customWidth="1"/>
    <col min="5631" max="5636" width="6.6640625" customWidth="1"/>
    <col min="5637" max="5637" width="10" customWidth="1"/>
    <col min="5638" max="5638" width="11.88671875" customWidth="1"/>
    <col min="5885" max="5885" width="4.44140625" customWidth="1"/>
    <col min="5886" max="5886" width="23" customWidth="1"/>
    <col min="5887" max="5892" width="6.6640625" customWidth="1"/>
    <col min="5893" max="5893" width="10" customWidth="1"/>
    <col min="5894" max="5894" width="11.88671875" customWidth="1"/>
    <col min="6141" max="6141" width="4.44140625" customWidth="1"/>
    <col min="6142" max="6142" width="23" customWidth="1"/>
    <col min="6143" max="6148" width="6.6640625" customWidth="1"/>
    <col min="6149" max="6149" width="10" customWidth="1"/>
    <col min="6150" max="6150" width="11.88671875" customWidth="1"/>
    <col min="6397" max="6397" width="4.44140625" customWidth="1"/>
    <col min="6398" max="6398" width="23" customWidth="1"/>
    <col min="6399" max="6404" width="6.6640625" customWidth="1"/>
    <col min="6405" max="6405" width="10" customWidth="1"/>
    <col min="6406" max="6406" width="11.88671875" customWidth="1"/>
    <col min="6653" max="6653" width="4.44140625" customWidth="1"/>
    <col min="6654" max="6654" width="23" customWidth="1"/>
    <col min="6655" max="6660" width="6.6640625" customWidth="1"/>
    <col min="6661" max="6661" width="10" customWidth="1"/>
    <col min="6662" max="6662" width="11.88671875" customWidth="1"/>
    <col min="6909" max="6909" width="4.44140625" customWidth="1"/>
    <col min="6910" max="6910" width="23" customWidth="1"/>
    <col min="6911" max="6916" width="6.6640625" customWidth="1"/>
    <col min="6917" max="6917" width="10" customWidth="1"/>
    <col min="6918" max="6918" width="11.88671875" customWidth="1"/>
    <col min="7165" max="7165" width="4.44140625" customWidth="1"/>
    <col min="7166" max="7166" width="23" customWidth="1"/>
    <col min="7167" max="7172" width="6.6640625" customWidth="1"/>
    <col min="7173" max="7173" width="10" customWidth="1"/>
    <col min="7174" max="7174" width="11.88671875" customWidth="1"/>
    <col min="7421" max="7421" width="4.44140625" customWidth="1"/>
    <col min="7422" max="7422" width="23" customWidth="1"/>
    <col min="7423" max="7428" width="6.6640625" customWidth="1"/>
    <col min="7429" max="7429" width="10" customWidth="1"/>
    <col min="7430" max="7430" width="11.88671875" customWidth="1"/>
    <col min="7677" max="7677" width="4.44140625" customWidth="1"/>
    <col min="7678" max="7678" width="23" customWidth="1"/>
    <col min="7679" max="7684" width="6.6640625" customWidth="1"/>
    <col min="7685" max="7685" width="10" customWidth="1"/>
    <col min="7686" max="7686" width="11.88671875" customWidth="1"/>
    <col min="7933" max="7933" width="4.44140625" customWidth="1"/>
    <col min="7934" max="7934" width="23" customWidth="1"/>
    <col min="7935" max="7940" width="6.6640625" customWidth="1"/>
    <col min="7941" max="7941" width="10" customWidth="1"/>
    <col min="7942" max="7942" width="11.88671875" customWidth="1"/>
    <col min="8189" max="8189" width="4.44140625" customWidth="1"/>
    <col min="8190" max="8190" width="23" customWidth="1"/>
    <col min="8191" max="8196" width="6.6640625" customWidth="1"/>
    <col min="8197" max="8197" width="10" customWidth="1"/>
    <col min="8198" max="8198" width="11.88671875" customWidth="1"/>
    <col min="8445" max="8445" width="4.44140625" customWidth="1"/>
    <col min="8446" max="8446" width="23" customWidth="1"/>
    <col min="8447" max="8452" width="6.6640625" customWidth="1"/>
    <col min="8453" max="8453" width="10" customWidth="1"/>
    <col min="8454" max="8454" width="11.88671875" customWidth="1"/>
    <col min="8701" max="8701" width="4.44140625" customWidth="1"/>
    <col min="8702" max="8702" width="23" customWidth="1"/>
    <col min="8703" max="8708" width="6.6640625" customWidth="1"/>
    <col min="8709" max="8709" width="10" customWidth="1"/>
    <col min="8710" max="8710" width="11.88671875" customWidth="1"/>
    <col min="8957" max="8957" width="4.44140625" customWidth="1"/>
    <col min="8958" max="8958" width="23" customWidth="1"/>
    <col min="8959" max="8964" width="6.6640625" customWidth="1"/>
    <col min="8965" max="8965" width="10" customWidth="1"/>
    <col min="8966" max="8966" width="11.88671875" customWidth="1"/>
    <col min="9213" max="9213" width="4.44140625" customWidth="1"/>
    <col min="9214" max="9214" width="23" customWidth="1"/>
    <col min="9215" max="9220" width="6.6640625" customWidth="1"/>
    <col min="9221" max="9221" width="10" customWidth="1"/>
    <col min="9222" max="9222" width="11.88671875" customWidth="1"/>
    <col min="9469" max="9469" width="4.44140625" customWidth="1"/>
    <col min="9470" max="9470" width="23" customWidth="1"/>
    <col min="9471" max="9476" width="6.6640625" customWidth="1"/>
    <col min="9477" max="9477" width="10" customWidth="1"/>
    <col min="9478" max="9478" width="11.88671875" customWidth="1"/>
    <col min="9725" max="9725" width="4.44140625" customWidth="1"/>
    <col min="9726" max="9726" width="23" customWidth="1"/>
    <col min="9727" max="9732" width="6.6640625" customWidth="1"/>
    <col min="9733" max="9733" width="10" customWidth="1"/>
    <col min="9734" max="9734" width="11.88671875" customWidth="1"/>
    <col min="9981" max="9981" width="4.44140625" customWidth="1"/>
    <col min="9982" max="9982" width="23" customWidth="1"/>
    <col min="9983" max="9988" width="6.6640625" customWidth="1"/>
    <col min="9989" max="9989" width="10" customWidth="1"/>
    <col min="9990" max="9990" width="11.88671875" customWidth="1"/>
    <col min="10237" max="10237" width="4.44140625" customWidth="1"/>
    <col min="10238" max="10238" width="23" customWidth="1"/>
    <col min="10239" max="10244" width="6.6640625" customWidth="1"/>
    <col min="10245" max="10245" width="10" customWidth="1"/>
    <col min="10246" max="10246" width="11.88671875" customWidth="1"/>
    <col min="10493" max="10493" width="4.44140625" customWidth="1"/>
    <col min="10494" max="10494" width="23" customWidth="1"/>
    <col min="10495" max="10500" width="6.6640625" customWidth="1"/>
    <col min="10501" max="10501" width="10" customWidth="1"/>
    <col min="10502" max="10502" width="11.88671875" customWidth="1"/>
    <col min="10749" max="10749" width="4.44140625" customWidth="1"/>
    <col min="10750" max="10750" width="23" customWidth="1"/>
    <col min="10751" max="10756" width="6.6640625" customWidth="1"/>
    <col min="10757" max="10757" width="10" customWidth="1"/>
    <col min="10758" max="10758" width="11.88671875" customWidth="1"/>
    <col min="11005" max="11005" width="4.44140625" customWidth="1"/>
    <col min="11006" max="11006" width="23" customWidth="1"/>
    <col min="11007" max="11012" width="6.6640625" customWidth="1"/>
    <col min="11013" max="11013" width="10" customWidth="1"/>
    <col min="11014" max="11014" width="11.88671875" customWidth="1"/>
    <col min="11261" max="11261" width="4.44140625" customWidth="1"/>
    <col min="11262" max="11262" width="23" customWidth="1"/>
    <col min="11263" max="11268" width="6.6640625" customWidth="1"/>
    <col min="11269" max="11269" width="10" customWidth="1"/>
    <col min="11270" max="11270" width="11.88671875" customWidth="1"/>
    <col min="11517" max="11517" width="4.44140625" customWidth="1"/>
    <col min="11518" max="11518" width="23" customWidth="1"/>
    <col min="11519" max="11524" width="6.6640625" customWidth="1"/>
    <col min="11525" max="11525" width="10" customWidth="1"/>
    <col min="11526" max="11526" width="11.88671875" customWidth="1"/>
    <col min="11773" max="11773" width="4.44140625" customWidth="1"/>
    <col min="11774" max="11774" width="23" customWidth="1"/>
    <col min="11775" max="11780" width="6.6640625" customWidth="1"/>
    <col min="11781" max="11781" width="10" customWidth="1"/>
    <col min="11782" max="11782" width="11.88671875" customWidth="1"/>
    <col min="12029" max="12029" width="4.44140625" customWidth="1"/>
    <col min="12030" max="12030" width="23" customWidth="1"/>
    <col min="12031" max="12036" width="6.6640625" customWidth="1"/>
    <col min="12037" max="12037" width="10" customWidth="1"/>
    <col min="12038" max="12038" width="11.88671875" customWidth="1"/>
    <col min="12285" max="12285" width="4.44140625" customWidth="1"/>
    <col min="12286" max="12286" width="23" customWidth="1"/>
    <col min="12287" max="12292" width="6.6640625" customWidth="1"/>
    <col min="12293" max="12293" width="10" customWidth="1"/>
    <col min="12294" max="12294" width="11.88671875" customWidth="1"/>
    <col min="12541" max="12541" width="4.44140625" customWidth="1"/>
    <col min="12542" max="12542" width="23" customWidth="1"/>
    <col min="12543" max="12548" width="6.6640625" customWidth="1"/>
    <col min="12549" max="12549" width="10" customWidth="1"/>
    <col min="12550" max="12550" width="11.88671875" customWidth="1"/>
    <col min="12797" max="12797" width="4.44140625" customWidth="1"/>
    <col min="12798" max="12798" width="23" customWidth="1"/>
    <col min="12799" max="12804" width="6.6640625" customWidth="1"/>
    <col min="12805" max="12805" width="10" customWidth="1"/>
    <col min="12806" max="12806" width="11.88671875" customWidth="1"/>
    <col min="13053" max="13053" width="4.44140625" customWidth="1"/>
    <col min="13054" max="13054" width="23" customWidth="1"/>
    <col min="13055" max="13060" width="6.6640625" customWidth="1"/>
    <col min="13061" max="13061" width="10" customWidth="1"/>
    <col min="13062" max="13062" width="11.88671875" customWidth="1"/>
    <col min="13309" max="13309" width="4.44140625" customWidth="1"/>
    <col min="13310" max="13310" width="23" customWidth="1"/>
    <col min="13311" max="13316" width="6.6640625" customWidth="1"/>
    <col min="13317" max="13317" width="10" customWidth="1"/>
    <col min="13318" max="13318" width="11.88671875" customWidth="1"/>
    <col min="13565" max="13565" width="4.44140625" customWidth="1"/>
    <col min="13566" max="13566" width="23" customWidth="1"/>
    <col min="13567" max="13572" width="6.6640625" customWidth="1"/>
    <col min="13573" max="13573" width="10" customWidth="1"/>
    <col min="13574" max="13574" width="11.88671875" customWidth="1"/>
    <col min="13821" max="13821" width="4.44140625" customWidth="1"/>
    <col min="13822" max="13822" width="23" customWidth="1"/>
    <col min="13823" max="13828" width="6.6640625" customWidth="1"/>
    <col min="13829" max="13829" width="10" customWidth="1"/>
    <col min="13830" max="13830" width="11.88671875" customWidth="1"/>
    <col min="14077" max="14077" width="4.44140625" customWidth="1"/>
    <col min="14078" max="14078" width="23" customWidth="1"/>
    <col min="14079" max="14084" width="6.6640625" customWidth="1"/>
    <col min="14085" max="14085" width="10" customWidth="1"/>
    <col min="14086" max="14086" width="11.88671875" customWidth="1"/>
    <col min="14333" max="14333" width="4.44140625" customWidth="1"/>
    <col min="14334" max="14334" width="23" customWidth="1"/>
    <col min="14335" max="14340" width="6.6640625" customWidth="1"/>
    <col min="14341" max="14341" width="10" customWidth="1"/>
    <col min="14342" max="14342" width="11.88671875" customWidth="1"/>
    <col min="14589" max="14589" width="4.44140625" customWidth="1"/>
    <col min="14590" max="14590" width="23" customWidth="1"/>
    <col min="14591" max="14596" width="6.6640625" customWidth="1"/>
    <col min="14597" max="14597" width="10" customWidth="1"/>
    <col min="14598" max="14598" width="11.88671875" customWidth="1"/>
    <col min="14845" max="14845" width="4.44140625" customWidth="1"/>
    <col min="14846" max="14846" width="23" customWidth="1"/>
    <col min="14847" max="14852" width="6.6640625" customWidth="1"/>
    <col min="14853" max="14853" width="10" customWidth="1"/>
    <col min="14854" max="14854" width="11.88671875" customWidth="1"/>
    <col min="15101" max="15101" width="4.44140625" customWidth="1"/>
    <col min="15102" max="15102" width="23" customWidth="1"/>
    <col min="15103" max="15108" width="6.6640625" customWidth="1"/>
    <col min="15109" max="15109" width="10" customWidth="1"/>
    <col min="15110" max="15110" width="11.88671875" customWidth="1"/>
    <col min="15357" max="15357" width="4.44140625" customWidth="1"/>
    <col min="15358" max="15358" width="23" customWidth="1"/>
    <col min="15359" max="15364" width="6.6640625" customWidth="1"/>
    <col min="15365" max="15365" width="10" customWidth="1"/>
    <col min="15366" max="15366" width="11.88671875" customWidth="1"/>
    <col min="15613" max="15613" width="4.44140625" customWidth="1"/>
    <col min="15614" max="15614" width="23" customWidth="1"/>
    <col min="15615" max="15620" width="6.6640625" customWidth="1"/>
    <col min="15621" max="15621" width="10" customWidth="1"/>
    <col min="15622" max="15622" width="11.88671875" customWidth="1"/>
    <col min="15869" max="15869" width="4.44140625" customWidth="1"/>
    <col min="15870" max="15870" width="23" customWidth="1"/>
    <col min="15871" max="15876" width="6.6640625" customWidth="1"/>
    <col min="15877" max="15877" width="10" customWidth="1"/>
    <col min="15878" max="15878" width="11.88671875" customWidth="1"/>
    <col min="16125" max="16125" width="4.44140625" customWidth="1"/>
    <col min="16126" max="16126" width="23" customWidth="1"/>
    <col min="16127" max="16132" width="6.6640625" customWidth="1"/>
    <col min="16133" max="16133" width="10" customWidth="1"/>
    <col min="16134" max="16134" width="11.88671875" customWidth="1"/>
  </cols>
  <sheetData>
    <row r="1" spans="1:7" ht="15.6" x14ac:dyDescent="0.3">
      <c r="B1" s="1" t="s">
        <v>356</v>
      </c>
    </row>
    <row r="2" spans="1:7" x14ac:dyDescent="0.3">
      <c r="B2" s="2" t="s">
        <v>61</v>
      </c>
    </row>
    <row r="3" spans="1:7" x14ac:dyDescent="0.3">
      <c r="B3" s="2" t="s">
        <v>38</v>
      </c>
      <c r="C3" s="10">
        <v>45165</v>
      </c>
    </row>
    <row r="5" spans="1:7" x14ac:dyDescent="0.3">
      <c r="B5" s="26" t="s">
        <v>112</v>
      </c>
      <c r="C5" s="8"/>
    </row>
    <row r="6" spans="1:7" x14ac:dyDescent="0.3">
      <c r="A6" t="s">
        <v>41</v>
      </c>
      <c r="B6" t="s">
        <v>396</v>
      </c>
      <c r="C6" s="8" t="s">
        <v>8</v>
      </c>
      <c r="E6" t="s">
        <v>42</v>
      </c>
      <c r="F6" t="s">
        <v>401</v>
      </c>
      <c r="G6" s="9">
        <v>0.3840277777777778</v>
      </c>
    </row>
    <row r="7" spans="1:7" x14ac:dyDescent="0.3">
      <c r="B7" t="s">
        <v>397</v>
      </c>
      <c r="C7" s="8" t="s">
        <v>247</v>
      </c>
      <c r="F7" t="s">
        <v>400</v>
      </c>
      <c r="G7" s="9">
        <v>0.54722222222222217</v>
      </c>
    </row>
    <row r="8" spans="1:7" x14ac:dyDescent="0.3">
      <c r="B8" t="s">
        <v>398</v>
      </c>
      <c r="C8" s="8" t="s">
        <v>17</v>
      </c>
      <c r="F8" t="s">
        <v>402</v>
      </c>
      <c r="G8" s="9">
        <v>0.54722222222222217</v>
      </c>
    </row>
    <row r="9" spans="1:7" x14ac:dyDescent="0.3">
      <c r="B9" t="s">
        <v>399</v>
      </c>
      <c r="C9" s="8" t="s">
        <v>8</v>
      </c>
      <c r="F9" t="s">
        <v>403</v>
      </c>
      <c r="G9" s="9">
        <v>0.25833333333333336</v>
      </c>
    </row>
    <row r="10" spans="1:7" x14ac:dyDescent="0.3">
      <c r="C10" s="8"/>
    </row>
    <row r="11" spans="1:7" x14ac:dyDescent="0.3">
      <c r="A11" t="s">
        <v>43</v>
      </c>
      <c r="B11" t="s">
        <v>404</v>
      </c>
      <c r="C11" s="8" t="s">
        <v>12</v>
      </c>
      <c r="E11" t="s">
        <v>44</v>
      </c>
      <c r="F11" t="s">
        <v>407</v>
      </c>
      <c r="G11" s="9">
        <v>0.54722222222222217</v>
      </c>
    </row>
    <row r="12" spans="1:7" x14ac:dyDescent="0.3">
      <c r="B12" t="s">
        <v>405</v>
      </c>
      <c r="C12" s="8" t="s">
        <v>13</v>
      </c>
      <c r="F12" t="s">
        <v>408</v>
      </c>
      <c r="G12" s="9">
        <v>0.21736111111111112</v>
      </c>
    </row>
    <row r="13" spans="1:7" x14ac:dyDescent="0.3">
      <c r="B13" t="s">
        <v>411</v>
      </c>
      <c r="C13" s="8" t="s">
        <v>5</v>
      </c>
      <c r="F13" t="s">
        <v>409</v>
      </c>
      <c r="G13" s="9">
        <v>0.50902777777777775</v>
      </c>
    </row>
    <row r="14" spans="1:7" x14ac:dyDescent="0.3">
      <c r="B14" t="s">
        <v>406</v>
      </c>
      <c r="C14" s="8" t="s">
        <v>8</v>
      </c>
      <c r="F14" t="s">
        <v>410</v>
      </c>
      <c r="G14" s="9">
        <v>0.34236111111111112</v>
      </c>
    </row>
    <row r="15" spans="1:7" x14ac:dyDescent="0.3">
      <c r="C15" s="8"/>
    </row>
    <row r="16" spans="1:7" x14ac:dyDescent="0.3">
      <c r="B16" t="s">
        <v>143</v>
      </c>
      <c r="C16" s="8"/>
    </row>
    <row r="17" spans="1:11" x14ac:dyDescent="0.3">
      <c r="A17" s="4"/>
      <c r="B17" s="4"/>
      <c r="C17" s="27" t="s">
        <v>144</v>
      </c>
      <c r="D17" s="4" t="s">
        <v>145</v>
      </c>
      <c r="E17" s="4" t="s">
        <v>146</v>
      </c>
      <c r="F17" s="4" t="s">
        <v>412</v>
      </c>
    </row>
    <row r="18" spans="1:11" x14ac:dyDescent="0.3">
      <c r="A18" s="4">
        <v>1</v>
      </c>
      <c r="B18" s="4" t="s">
        <v>100</v>
      </c>
      <c r="C18" s="27" t="s">
        <v>20</v>
      </c>
      <c r="D18" s="4">
        <v>8</v>
      </c>
      <c r="E18" s="4"/>
      <c r="F18" s="13"/>
    </row>
    <row r="19" spans="1:11" x14ac:dyDescent="0.3">
      <c r="A19" s="4">
        <v>2</v>
      </c>
      <c r="B19" s="4" t="s">
        <v>413</v>
      </c>
      <c r="C19" s="27" t="s">
        <v>20</v>
      </c>
      <c r="D19" s="4">
        <v>6</v>
      </c>
      <c r="E19" s="4">
        <v>7</v>
      </c>
      <c r="F19" s="13" t="s">
        <v>414</v>
      </c>
    </row>
    <row r="20" spans="1:11" x14ac:dyDescent="0.3">
      <c r="A20" s="4">
        <v>3</v>
      </c>
      <c r="B20" s="4" t="s">
        <v>106</v>
      </c>
      <c r="C20" s="27" t="s">
        <v>20</v>
      </c>
      <c r="D20" s="4">
        <v>6</v>
      </c>
      <c r="E20" s="4">
        <v>7</v>
      </c>
      <c r="F20" s="13" t="s">
        <v>415</v>
      </c>
    </row>
    <row r="21" spans="1:11" x14ac:dyDescent="0.3">
      <c r="A21" s="4">
        <v>4</v>
      </c>
      <c r="B21" s="4" t="s">
        <v>172</v>
      </c>
      <c r="C21" s="27" t="s">
        <v>9</v>
      </c>
      <c r="D21" s="4">
        <v>8</v>
      </c>
      <c r="E21" s="4"/>
      <c r="F21" s="13"/>
    </row>
    <row r="22" spans="1:11" x14ac:dyDescent="0.3">
      <c r="A22" s="4">
        <v>5</v>
      </c>
      <c r="B22" s="4" t="s">
        <v>59</v>
      </c>
      <c r="C22" s="27" t="s">
        <v>9</v>
      </c>
      <c r="D22" s="4">
        <v>6</v>
      </c>
      <c r="E22" s="4"/>
      <c r="F22" s="13"/>
    </row>
    <row r="23" spans="1:11" x14ac:dyDescent="0.3">
      <c r="A23" s="4">
        <v>6</v>
      </c>
      <c r="B23" s="4" t="s">
        <v>367</v>
      </c>
      <c r="C23" s="27" t="s">
        <v>15</v>
      </c>
      <c r="D23" s="4">
        <v>8</v>
      </c>
      <c r="E23" s="4">
        <v>9</v>
      </c>
      <c r="F23" s="13" t="s">
        <v>46</v>
      </c>
    </row>
    <row r="24" spans="1:11" x14ac:dyDescent="0.3">
      <c r="A24" s="4">
        <v>7</v>
      </c>
      <c r="B24" s="4" t="s">
        <v>58</v>
      </c>
      <c r="C24" s="27" t="s">
        <v>15</v>
      </c>
      <c r="D24" s="4">
        <v>8</v>
      </c>
      <c r="E24" s="4">
        <v>9</v>
      </c>
      <c r="F24" s="13" t="s">
        <v>211</v>
      </c>
    </row>
    <row r="25" spans="1:11" x14ac:dyDescent="0.3">
      <c r="A25" s="4">
        <v>8</v>
      </c>
      <c r="B25" s="4" t="s">
        <v>174</v>
      </c>
      <c r="C25" s="27" t="s">
        <v>15</v>
      </c>
      <c r="D25" s="4">
        <v>6</v>
      </c>
      <c r="E25" s="4"/>
      <c r="F25" s="13"/>
    </row>
    <row r="26" spans="1:11" x14ac:dyDescent="0.3">
      <c r="C26" s="8"/>
    </row>
    <row r="27" spans="1:11" ht="17.399999999999999" x14ac:dyDescent="0.3">
      <c r="A27" s="22"/>
      <c r="B27" s="23" t="s">
        <v>68</v>
      </c>
      <c r="C27" s="22"/>
      <c r="D27" s="22"/>
      <c r="E27" s="22"/>
      <c r="F27" s="22"/>
      <c r="G27" s="22"/>
      <c r="H27" s="22"/>
      <c r="I27" s="22"/>
      <c r="J27" s="22"/>
      <c r="K27" s="12"/>
    </row>
    <row r="28" spans="1:11" x14ac:dyDescent="0.3">
      <c r="A28" s="24"/>
      <c r="B28" s="24" t="s">
        <v>34</v>
      </c>
      <c r="C28" s="24"/>
      <c r="D28" s="24"/>
      <c r="E28" s="24" t="s">
        <v>35</v>
      </c>
      <c r="F28" s="24"/>
      <c r="G28" s="24"/>
      <c r="H28" s="24"/>
      <c r="K28" s="12"/>
    </row>
    <row r="29" spans="1:11" x14ac:dyDescent="0.3">
      <c r="A29" s="24"/>
      <c r="B29" s="24" t="s">
        <v>49</v>
      </c>
      <c r="C29" s="24"/>
      <c r="D29" s="24"/>
      <c r="E29" s="24" t="s">
        <v>49</v>
      </c>
      <c r="F29" s="24"/>
      <c r="G29" s="24"/>
      <c r="H29" s="24"/>
      <c r="K29" s="12"/>
    </row>
    <row r="30" spans="1:11" x14ac:dyDescent="0.3">
      <c r="A30" s="24"/>
      <c r="B30" s="24" t="s">
        <v>400</v>
      </c>
      <c r="C30" s="24" t="s">
        <v>14</v>
      </c>
      <c r="D30" s="24"/>
      <c r="E30" s="24" t="s">
        <v>417</v>
      </c>
      <c r="F30" s="24"/>
      <c r="G30" s="24" t="s">
        <v>22</v>
      </c>
      <c r="H30" s="24"/>
      <c r="K30" s="12"/>
    </row>
    <row r="31" spans="1:11" x14ac:dyDescent="0.3">
      <c r="A31" s="24"/>
      <c r="B31" s="24" t="s">
        <v>416</v>
      </c>
      <c r="C31" s="24" t="s">
        <v>268</v>
      </c>
      <c r="D31" s="24"/>
      <c r="E31" s="24" t="s">
        <v>418</v>
      </c>
      <c r="F31" s="24"/>
      <c r="G31" s="24" t="s">
        <v>66</v>
      </c>
      <c r="H31" s="24"/>
      <c r="K31" s="12"/>
    </row>
    <row r="32" spans="1:11" x14ac:dyDescent="0.3">
      <c r="A32" s="24"/>
      <c r="B32" s="24"/>
      <c r="C32" s="24"/>
      <c r="D32" s="24"/>
      <c r="E32" s="24"/>
      <c r="F32" s="24"/>
      <c r="G32" s="24"/>
      <c r="H32" s="24"/>
      <c r="K32" s="12"/>
    </row>
    <row r="33" spans="1:11" x14ac:dyDescent="0.3">
      <c r="A33" s="24"/>
      <c r="B33" s="24" t="s">
        <v>69</v>
      </c>
      <c r="C33" s="24"/>
      <c r="D33" s="24"/>
      <c r="E33" s="24" t="s">
        <v>70</v>
      </c>
      <c r="F33" s="24"/>
      <c r="G33" s="24"/>
      <c r="H33" s="24"/>
      <c r="K33" s="12"/>
    </row>
    <row r="34" spans="1:11" x14ac:dyDescent="0.3">
      <c r="A34" s="24"/>
      <c r="B34" s="24" t="s">
        <v>419</v>
      </c>
      <c r="C34" s="24" t="s">
        <v>66</v>
      </c>
      <c r="D34" s="24"/>
      <c r="E34" s="24" t="s">
        <v>421</v>
      </c>
      <c r="F34" s="24"/>
      <c r="G34" s="24" t="s">
        <v>18</v>
      </c>
      <c r="H34" s="24"/>
      <c r="K34" s="12"/>
    </row>
    <row r="35" spans="1:11" x14ac:dyDescent="0.3">
      <c r="A35" s="24"/>
      <c r="B35" s="24"/>
      <c r="C35" s="24"/>
      <c r="D35" s="24"/>
      <c r="E35" s="24"/>
      <c r="F35" s="24"/>
      <c r="G35" s="24"/>
      <c r="H35" s="24"/>
      <c r="K35" s="12"/>
    </row>
    <row r="36" spans="1:11" x14ac:dyDescent="0.3">
      <c r="A36" s="24"/>
      <c r="B36" s="24" t="s">
        <v>36</v>
      </c>
      <c r="C36" s="24"/>
      <c r="D36" s="24"/>
      <c r="E36" s="24" t="s">
        <v>71</v>
      </c>
      <c r="F36" s="24"/>
      <c r="G36" s="24"/>
      <c r="H36" s="24"/>
      <c r="K36" s="12"/>
    </row>
    <row r="37" spans="1:11" x14ac:dyDescent="0.3">
      <c r="A37" s="24"/>
      <c r="B37" s="24" t="s">
        <v>420</v>
      </c>
      <c r="C37" s="24" t="s">
        <v>5</v>
      </c>
      <c r="D37" s="24"/>
      <c r="E37" s="24" t="s">
        <v>409</v>
      </c>
      <c r="F37" s="24"/>
      <c r="G37" s="24" t="s">
        <v>247</v>
      </c>
      <c r="H37" s="24"/>
      <c r="K37" s="12"/>
    </row>
    <row r="38" spans="1:1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x14ac:dyDescent="0.3">
      <c r="A40" s="12"/>
      <c r="B40" s="12" t="s">
        <v>51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35.25" customHeight="1" x14ac:dyDescent="0.3">
      <c r="A41" s="13"/>
      <c r="B41" s="13"/>
      <c r="C41" s="13" t="s">
        <v>52</v>
      </c>
      <c r="D41" s="13" t="s">
        <v>53</v>
      </c>
      <c r="E41" s="13" t="s">
        <v>54</v>
      </c>
      <c r="F41" s="14" t="s">
        <v>55</v>
      </c>
      <c r="G41" s="6" t="s">
        <v>56</v>
      </c>
      <c r="H41" s="14" t="s">
        <v>57</v>
      </c>
      <c r="I41" s="12"/>
      <c r="J41" s="12"/>
    </row>
    <row r="42" spans="1:11" x14ac:dyDescent="0.3">
      <c r="A42" s="15">
        <v>1</v>
      </c>
      <c r="B42" s="13" t="s">
        <v>92</v>
      </c>
      <c r="C42" s="4">
        <v>5</v>
      </c>
      <c r="D42" s="4">
        <v>6</v>
      </c>
      <c r="E42" s="16">
        <v>20</v>
      </c>
      <c r="F42" s="16">
        <f>E42*0.75</f>
        <v>15</v>
      </c>
      <c r="G42" s="16">
        <f>C42/4</f>
        <v>1.25</v>
      </c>
      <c r="H42" s="16">
        <f>F42+G42</f>
        <v>16.25</v>
      </c>
      <c r="I42" s="12"/>
      <c r="J42" s="12"/>
    </row>
    <row r="43" spans="1:11" x14ac:dyDescent="0.3">
      <c r="A43" s="15">
        <v>2</v>
      </c>
      <c r="B43" s="13" t="s">
        <v>422</v>
      </c>
      <c r="C43" s="15">
        <v>4</v>
      </c>
      <c r="D43" s="15">
        <v>6</v>
      </c>
      <c r="E43" s="16">
        <v>15.3</v>
      </c>
      <c r="F43" s="16">
        <f t="shared" ref="F43:F49" si="0">E43*0.75</f>
        <v>11.475000000000001</v>
      </c>
      <c r="G43" s="16">
        <f t="shared" ref="G43:G49" si="1">C43/4</f>
        <v>1</v>
      </c>
      <c r="H43" s="16">
        <f t="shared" ref="H43:H49" si="2">F43+G43</f>
        <v>12.475000000000001</v>
      </c>
      <c r="I43" s="12"/>
      <c r="J43" s="12"/>
    </row>
    <row r="44" spans="1:11" x14ac:dyDescent="0.3">
      <c r="A44" s="15">
        <v>3</v>
      </c>
      <c r="B44" s="13" t="s">
        <v>24</v>
      </c>
      <c r="C44" s="15">
        <v>4</v>
      </c>
      <c r="D44" s="15">
        <v>6</v>
      </c>
      <c r="E44" s="16">
        <v>11.3</v>
      </c>
      <c r="F44" s="16">
        <f t="shared" si="0"/>
        <v>8.4750000000000014</v>
      </c>
      <c r="G44" s="16">
        <f t="shared" si="1"/>
        <v>1</v>
      </c>
      <c r="H44" s="16">
        <f t="shared" si="2"/>
        <v>9.4750000000000014</v>
      </c>
      <c r="I44" s="12"/>
      <c r="J44" s="12"/>
    </row>
    <row r="45" spans="1:11" x14ac:dyDescent="0.3">
      <c r="A45" s="15">
        <v>4</v>
      </c>
      <c r="B45" s="13" t="s">
        <v>172</v>
      </c>
      <c r="C45" s="15">
        <v>2</v>
      </c>
      <c r="D45" s="15">
        <v>6</v>
      </c>
      <c r="E45" s="16">
        <v>7.8</v>
      </c>
      <c r="F45" s="16">
        <f t="shared" si="0"/>
        <v>5.85</v>
      </c>
      <c r="G45" s="16">
        <f t="shared" si="1"/>
        <v>0.5</v>
      </c>
      <c r="H45" s="16">
        <f t="shared" si="2"/>
        <v>6.35</v>
      </c>
      <c r="I45" s="12"/>
      <c r="J45" s="12"/>
    </row>
    <row r="46" spans="1:11" x14ac:dyDescent="0.3">
      <c r="A46" s="15">
        <v>5</v>
      </c>
      <c r="B46" s="13" t="s">
        <v>63</v>
      </c>
      <c r="C46" s="15">
        <v>3</v>
      </c>
      <c r="D46" s="15">
        <v>6</v>
      </c>
      <c r="E46" s="16">
        <v>5</v>
      </c>
      <c r="F46" s="16">
        <f t="shared" si="0"/>
        <v>3.75</v>
      </c>
      <c r="G46" s="16">
        <f t="shared" si="1"/>
        <v>0.75</v>
      </c>
      <c r="H46" s="16">
        <f t="shared" si="2"/>
        <v>4.5</v>
      </c>
      <c r="I46" s="12"/>
      <c r="J46" s="12"/>
    </row>
    <row r="47" spans="1:11" x14ac:dyDescent="0.3">
      <c r="A47" s="15">
        <v>6</v>
      </c>
      <c r="B47" s="13" t="s">
        <v>21</v>
      </c>
      <c r="C47" s="15">
        <v>3</v>
      </c>
      <c r="D47" s="15">
        <v>6</v>
      </c>
      <c r="E47" s="16">
        <v>2.8</v>
      </c>
      <c r="F47" s="16">
        <f t="shared" si="0"/>
        <v>2.0999999999999996</v>
      </c>
      <c r="G47" s="16">
        <f t="shared" si="1"/>
        <v>0.75</v>
      </c>
      <c r="H47" s="16">
        <f t="shared" si="2"/>
        <v>2.8499999999999996</v>
      </c>
      <c r="I47" s="12"/>
      <c r="J47" s="12"/>
    </row>
    <row r="48" spans="1:11" x14ac:dyDescent="0.3">
      <c r="A48" s="4">
        <v>7</v>
      </c>
      <c r="B48" s="4" t="s">
        <v>40</v>
      </c>
      <c r="C48" s="15">
        <v>2</v>
      </c>
      <c r="D48" s="15">
        <v>6</v>
      </c>
      <c r="E48" s="16">
        <v>1.4</v>
      </c>
      <c r="F48" s="16">
        <f t="shared" si="0"/>
        <v>1.0499999999999998</v>
      </c>
      <c r="G48" s="16">
        <f t="shared" si="1"/>
        <v>0.5</v>
      </c>
      <c r="H48" s="16">
        <f t="shared" si="2"/>
        <v>1.5499999999999998</v>
      </c>
    </row>
    <row r="49" spans="1:8" x14ac:dyDescent="0.3">
      <c r="A49" s="4">
        <v>8</v>
      </c>
      <c r="B49" s="4" t="s">
        <v>174</v>
      </c>
      <c r="C49" s="15">
        <v>1</v>
      </c>
      <c r="D49" s="15">
        <v>6</v>
      </c>
      <c r="E49" s="16">
        <v>1</v>
      </c>
      <c r="F49" s="16">
        <f t="shared" si="0"/>
        <v>0.75</v>
      </c>
      <c r="G49" s="16">
        <f t="shared" si="1"/>
        <v>0.25</v>
      </c>
      <c r="H49" s="16">
        <f t="shared" si="2"/>
        <v>1</v>
      </c>
    </row>
  </sheetData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3"/>
  <sheetViews>
    <sheetView tabSelected="1" zoomScaleNormal="100" workbookViewId="0">
      <selection activeCell="F5" sqref="F5"/>
    </sheetView>
  </sheetViews>
  <sheetFormatPr defaultRowHeight="14.4" x14ac:dyDescent="0.3"/>
  <cols>
    <col min="1" max="1" width="10.109375" customWidth="1"/>
    <col min="2" max="2" width="30.109375" customWidth="1"/>
    <col min="3" max="3" width="9.6640625" customWidth="1"/>
    <col min="4" max="4" width="7.5546875" customWidth="1"/>
    <col min="5" max="5" width="7.44140625" customWidth="1"/>
    <col min="6" max="6" width="31.88671875" customWidth="1"/>
    <col min="7" max="7" width="7.6640625" customWidth="1"/>
    <col min="8" max="8" width="8.44140625" customWidth="1"/>
    <col min="9" max="9" width="7.44140625" customWidth="1"/>
    <col min="10" max="10" width="8" customWidth="1"/>
    <col min="11" max="11" width="6.6640625" customWidth="1"/>
    <col min="12" max="12" width="8" customWidth="1"/>
    <col min="253" max="253" width="4.44140625" customWidth="1"/>
    <col min="254" max="254" width="23" customWidth="1"/>
    <col min="255" max="260" width="6.6640625" customWidth="1"/>
    <col min="261" max="261" width="10" customWidth="1"/>
    <col min="262" max="262" width="11.88671875" customWidth="1"/>
    <col min="509" max="509" width="4.44140625" customWidth="1"/>
    <col min="510" max="510" width="23" customWidth="1"/>
    <col min="511" max="516" width="6.6640625" customWidth="1"/>
    <col min="517" max="517" width="10" customWidth="1"/>
    <col min="518" max="518" width="11.88671875" customWidth="1"/>
    <col min="765" max="765" width="4.44140625" customWidth="1"/>
    <col min="766" max="766" width="23" customWidth="1"/>
    <col min="767" max="772" width="6.6640625" customWidth="1"/>
    <col min="773" max="773" width="10" customWidth="1"/>
    <col min="774" max="774" width="11.88671875" customWidth="1"/>
    <col min="1021" max="1021" width="4.44140625" customWidth="1"/>
    <col min="1022" max="1022" width="23" customWidth="1"/>
    <col min="1023" max="1028" width="6.6640625" customWidth="1"/>
    <col min="1029" max="1029" width="10" customWidth="1"/>
    <col min="1030" max="1030" width="11.88671875" customWidth="1"/>
    <col min="1277" max="1277" width="4.44140625" customWidth="1"/>
    <col min="1278" max="1278" width="23" customWidth="1"/>
    <col min="1279" max="1284" width="6.6640625" customWidth="1"/>
    <col min="1285" max="1285" width="10" customWidth="1"/>
    <col min="1286" max="1286" width="11.88671875" customWidth="1"/>
    <col min="1533" max="1533" width="4.44140625" customWidth="1"/>
    <col min="1534" max="1534" width="23" customWidth="1"/>
    <col min="1535" max="1540" width="6.6640625" customWidth="1"/>
    <col min="1541" max="1541" width="10" customWidth="1"/>
    <col min="1542" max="1542" width="11.88671875" customWidth="1"/>
    <col min="1789" max="1789" width="4.44140625" customWidth="1"/>
    <col min="1790" max="1790" width="23" customWidth="1"/>
    <col min="1791" max="1796" width="6.6640625" customWidth="1"/>
    <col min="1797" max="1797" width="10" customWidth="1"/>
    <col min="1798" max="1798" width="11.88671875" customWidth="1"/>
    <col min="2045" max="2045" width="4.44140625" customWidth="1"/>
    <col min="2046" max="2046" width="23" customWidth="1"/>
    <col min="2047" max="2052" width="6.6640625" customWidth="1"/>
    <col min="2053" max="2053" width="10" customWidth="1"/>
    <col min="2054" max="2054" width="11.88671875" customWidth="1"/>
    <col min="2301" max="2301" width="4.44140625" customWidth="1"/>
    <col min="2302" max="2302" width="23" customWidth="1"/>
    <col min="2303" max="2308" width="6.6640625" customWidth="1"/>
    <col min="2309" max="2309" width="10" customWidth="1"/>
    <col min="2310" max="2310" width="11.88671875" customWidth="1"/>
    <col min="2557" max="2557" width="4.44140625" customWidth="1"/>
    <col min="2558" max="2558" width="23" customWidth="1"/>
    <col min="2559" max="2564" width="6.6640625" customWidth="1"/>
    <col min="2565" max="2565" width="10" customWidth="1"/>
    <col min="2566" max="2566" width="11.88671875" customWidth="1"/>
    <col min="2813" max="2813" width="4.44140625" customWidth="1"/>
    <col min="2814" max="2814" width="23" customWidth="1"/>
    <col min="2815" max="2820" width="6.6640625" customWidth="1"/>
    <col min="2821" max="2821" width="10" customWidth="1"/>
    <col min="2822" max="2822" width="11.88671875" customWidth="1"/>
    <col min="3069" max="3069" width="4.44140625" customWidth="1"/>
    <col min="3070" max="3070" width="23" customWidth="1"/>
    <col min="3071" max="3076" width="6.6640625" customWidth="1"/>
    <col min="3077" max="3077" width="10" customWidth="1"/>
    <col min="3078" max="3078" width="11.88671875" customWidth="1"/>
    <col min="3325" max="3325" width="4.44140625" customWidth="1"/>
    <col min="3326" max="3326" width="23" customWidth="1"/>
    <col min="3327" max="3332" width="6.6640625" customWidth="1"/>
    <col min="3333" max="3333" width="10" customWidth="1"/>
    <col min="3334" max="3334" width="11.88671875" customWidth="1"/>
    <col min="3581" max="3581" width="4.44140625" customWidth="1"/>
    <col min="3582" max="3582" width="23" customWidth="1"/>
    <col min="3583" max="3588" width="6.6640625" customWidth="1"/>
    <col min="3589" max="3589" width="10" customWidth="1"/>
    <col min="3590" max="3590" width="11.88671875" customWidth="1"/>
    <col min="3837" max="3837" width="4.44140625" customWidth="1"/>
    <col min="3838" max="3838" width="23" customWidth="1"/>
    <col min="3839" max="3844" width="6.6640625" customWidth="1"/>
    <col min="3845" max="3845" width="10" customWidth="1"/>
    <col min="3846" max="3846" width="11.88671875" customWidth="1"/>
    <col min="4093" max="4093" width="4.44140625" customWidth="1"/>
    <col min="4094" max="4094" width="23" customWidth="1"/>
    <col min="4095" max="4100" width="6.6640625" customWidth="1"/>
    <col min="4101" max="4101" width="10" customWidth="1"/>
    <col min="4102" max="4102" width="11.88671875" customWidth="1"/>
    <col min="4349" max="4349" width="4.44140625" customWidth="1"/>
    <col min="4350" max="4350" width="23" customWidth="1"/>
    <col min="4351" max="4356" width="6.6640625" customWidth="1"/>
    <col min="4357" max="4357" width="10" customWidth="1"/>
    <col min="4358" max="4358" width="11.88671875" customWidth="1"/>
    <col min="4605" max="4605" width="4.44140625" customWidth="1"/>
    <col min="4606" max="4606" width="23" customWidth="1"/>
    <col min="4607" max="4612" width="6.6640625" customWidth="1"/>
    <col min="4613" max="4613" width="10" customWidth="1"/>
    <col min="4614" max="4614" width="11.88671875" customWidth="1"/>
    <col min="4861" max="4861" width="4.44140625" customWidth="1"/>
    <col min="4862" max="4862" width="23" customWidth="1"/>
    <col min="4863" max="4868" width="6.6640625" customWidth="1"/>
    <col min="4869" max="4869" width="10" customWidth="1"/>
    <col min="4870" max="4870" width="11.88671875" customWidth="1"/>
    <col min="5117" max="5117" width="4.44140625" customWidth="1"/>
    <col min="5118" max="5118" width="23" customWidth="1"/>
    <col min="5119" max="5124" width="6.6640625" customWidth="1"/>
    <col min="5125" max="5125" width="10" customWidth="1"/>
    <col min="5126" max="5126" width="11.88671875" customWidth="1"/>
    <col min="5373" max="5373" width="4.44140625" customWidth="1"/>
    <col min="5374" max="5374" width="23" customWidth="1"/>
    <col min="5375" max="5380" width="6.6640625" customWidth="1"/>
    <col min="5381" max="5381" width="10" customWidth="1"/>
    <col min="5382" max="5382" width="11.88671875" customWidth="1"/>
    <col min="5629" max="5629" width="4.44140625" customWidth="1"/>
    <col min="5630" max="5630" width="23" customWidth="1"/>
    <col min="5631" max="5636" width="6.6640625" customWidth="1"/>
    <col min="5637" max="5637" width="10" customWidth="1"/>
    <col min="5638" max="5638" width="11.88671875" customWidth="1"/>
    <col min="5885" max="5885" width="4.44140625" customWidth="1"/>
    <col min="5886" max="5886" width="23" customWidth="1"/>
    <col min="5887" max="5892" width="6.6640625" customWidth="1"/>
    <col min="5893" max="5893" width="10" customWidth="1"/>
    <col min="5894" max="5894" width="11.88671875" customWidth="1"/>
    <col min="6141" max="6141" width="4.44140625" customWidth="1"/>
    <col min="6142" max="6142" width="23" customWidth="1"/>
    <col min="6143" max="6148" width="6.6640625" customWidth="1"/>
    <col min="6149" max="6149" width="10" customWidth="1"/>
    <col min="6150" max="6150" width="11.88671875" customWidth="1"/>
    <col min="6397" max="6397" width="4.44140625" customWidth="1"/>
    <col min="6398" max="6398" width="23" customWidth="1"/>
    <col min="6399" max="6404" width="6.6640625" customWidth="1"/>
    <col min="6405" max="6405" width="10" customWidth="1"/>
    <col min="6406" max="6406" width="11.88671875" customWidth="1"/>
    <col min="6653" max="6653" width="4.44140625" customWidth="1"/>
    <col min="6654" max="6654" width="23" customWidth="1"/>
    <col min="6655" max="6660" width="6.6640625" customWidth="1"/>
    <col min="6661" max="6661" width="10" customWidth="1"/>
    <col min="6662" max="6662" width="11.88671875" customWidth="1"/>
    <col min="6909" max="6909" width="4.44140625" customWidth="1"/>
    <col min="6910" max="6910" width="23" customWidth="1"/>
    <col min="6911" max="6916" width="6.6640625" customWidth="1"/>
    <col min="6917" max="6917" width="10" customWidth="1"/>
    <col min="6918" max="6918" width="11.88671875" customWidth="1"/>
    <col min="7165" max="7165" width="4.44140625" customWidth="1"/>
    <col min="7166" max="7166" width="23" customWidth="1"/>
    <col min="7167" max="7172" width="6.6640625" customWidth="1"/>
    <col min="7173" max="7173" width="10" customWidth="1"/>
    <col min="7174" max="7174" width="11.88671875" customWidth="1"/>
    <col min="7421" max="7421" width="4.44140625" customWidth="1"/>
    <col min="7422" max="7422" width="23" customWidth="1"/>
    <col min="7423" max="7428" width="6.6640625" customWidth="1"/>
    <col min="7429" max="7429" width="10" customWidth="1"/>
    <col min="7430" max="7430" width="11.88671875" customWidth="1"/>
    <col min="7677" max="7677" width="4.44140625" customWidth="1"/>
    <col min="7678" max="7678" width="23" customWidth="1"/>
    <col min="7679" max="7684" width="6.6640625" customWidth="1"/>
    <col min="7685" max="7685" width="10" customWidth="1"/>
    <col min="7686" max="7686" width="11.88671875" customWidth="1"/>
    <col min="7933" max="7933" width="4.44140625" customWidth="1"/>
    <col min="7934" max="7934" width="23" customWidth="1"/>
    <col min="7935" max="7940" width="6.6640625" customWidth="1"/>
    <col min="7941" max="7941" width="10" customWidth="1"/>
    <col min="7942" max="7942" width="11.88671875" customWidth="1"/>
    <col min="8189" max="8189" width="4.44140625" customWidth="1"/>
    <col min="8190" max="8190" width="23" customWidth="1"/>
    <col min="8191" max="8196" width="6.6640625" customWidth="1"/>
    <col min="8197" max="8197" width="10" customWidth="1"/>
    <col min="8198" max="8198" width="11.88671875" customWidth="1"/>
    <col min="8445" max="8445" width="4.44140625" customWidth="1"/>
    <col min="8446" max="8446" width="23" customWidth="1"/>
    <col min="8447" max="8452" width="6.6640625" customWidth="1"/>
    <col min="8453" max="8453" width="10" customWidth="1"/>
    <col min="8454" max="8454" width="11.88671875" customWidth="1"/>
    <col min="8701" max="8701" width="4.44140625" customWidth="1"/>
    <col min="8702" max="8702" width="23" customWidth="1"/>
    <col min="8703" max="8708" width="6.6640625" customWidth="1"/>
    <col min="8709" max="8709" width="10" customWidth="1"/>
    <col min="8710" max="8710" width="11.88671875" customWidth="1"/>
    <col min="8957" max="8957" width="4.44140625" customWidth="1"/>
    <col min="8958" max="8958" width="23" customWidth="1"/>
    <col min="8959" max="8964" width="6.6640625" customWidth="1"/>
    <col min="8965" max="8965" width="10" customWidth="1"/>
    <col min="8966" max="8966" width="11.88671875" customWidth="1"/>
    <col min="9213" max="9213" width="4.44140625" customWidth="1"/>
    <col min="9214" max="9214" width="23" customWidth="1"/>
    <col min="9215" max="9220" width="6.6640625" customWidth="1"/>
    <col min="9221" max="9221" width="10" customWidth="1"/>
    <col min="9222" max="9222" width="11.88671875" customWidth="1"/>
    <col min="9469" max="9469" width="4.44140625" customWidth="1"/>
    <col min="9470" max="9470" width="23" customWidth="1"/>
    <col min="9471" max="9476" width="6.6640625" customWidth="1"/>
    <col min="9477" max="9477" width="10" customWidth="1"/>
    <col min="9478" max="9478" width="11.88671875" customWidth="1"/>
    <col min="9725" max="9725" width="4.44140625" customWidth="1"/>
    <col min="9726" max="9726" width="23" customWidth="1"/>
    <col min="9727" max="9732" width="6.6640625" customWidth="1"/>
    <col min="9733" max="9733" width="10" customWidth="1"/>
    <col min="9734" max="9734" width="11.88671875" customWidth="1"/>
    <col min="9981" max="9981" width="4.44140625" customWidth="1"/>
    <col min="9982" max="9982" width="23" customWidth="1"/>
    <col min="9983" max="9988" width="6.6640625" customWidth="1"/>
    <col min="9989" max="9989" width="10" customWidth="1"/>
    <col min="9990" max="9990" width="11.88671875" customWidth="1"/>
    <col min="10237" max="10237" width="4.44140625" customWidth="1"/>
    <col min="10238" max="10238" width="23" customWidth="1"/>
    <col min="10239" max="10244" width="6.6640625" customWidth="1"/>
    <col min="10245" max="10245" width="10" customWidth="1"/>
    <col min="10246" max="10246" width="11.88671875" customWidth="1"/>
    <col min="10493" max="10493" width="4.44140625" customWidth="1"/>
    <col min="10494" max="10494" width="23" customWidth="1"/>
    <col min="10495" max="10500" width="6.6640625" customWidth="1"/>
    <col min="10501" max="10501" width="10" customWidth="1"/>
    <col min="10502" max="10502" width="11.88671875" customWidth="1"/>
    <col min="10749" max="10749" width="4.44140625" customWidth="1"/>
    <col min="10750" max="10750" width="23" customWidth="1"/>
    <col min="10751" max="10756" width="6.6640625" customWidth="1"/>
    <col min="10757" max="10757" width="10" customWidth="1"/>
    <col min="10758" max="10758" width="11.88671875" customWidth="1"/>
    <col min="11005" max="11005" width="4.44140625" customWidth="1"/>
    <col min="11006" max="11006" width="23" customWidth="1"/>
    <col min="11007" max="11012" width="6.6640625" customWidth="1"/>
    <col min="11013" max="11013" width="10" customWidth="1"/>
    <col min="11014" max="11014" width="11.88671875" customWidth="1"/>
    <col min="11261" max="11261" width="4.44140625" customWidth="1"/>
    <col min="11262" max="11262" width="23" customWidth="1"/>
    <col min="11263" max="11268" width="6.6640625" customWidth="1"/>
    <col min="11269" max="11269" width="10" customWidth="1"/>
    <col min="11270" max="11270" width="11.88671875" customWidth="1"/>
    <col min="11517" max="11517" width="4.44140625" customWidth="1"/>
    <col min="11518" max="11518" width="23" customWidth="1"/>
    <col min="11519" max="11524" width="6.6640625" customWidth="1"/>
    <col min="11525" max="11525" width="10" customWidth="1"/>
    <col min="11526" max="11526" width="11.88671875" customWidth="1"/>
    <col min="11773" max="11773" width="4.44140625" customWidth="1"/>
    <col min="11774" max="11774" width="23" customWidth="1"/>
    <col min="11775" max="11780" width="6.6640625" customWidth="1"/>
    <col min="11781" max="11781" width="10" customWidth="1"/>
    <col min="11782" max="11782" width="11.88671875" customWidth="1"/>
    <col min="12029" max="12029" width="4.44140625" customWidth="1"/>
    <col min="12030" max="12030" width="23" customWidth="1"/>
    <col min="12031" max="12036" width="6.6640625" customWidth="1"/>
    <col min="12037" max="12037" width="10" customWidth="1"/>
    <col min="12038" max="12038" width="11.88671875" customWidth="1"/>
    <col min="12285" max="12285" width="4.44140625" customWidth="1"/>
    <col min="12286" max="12286" width="23" customWidth="1"/>
    <col min="12287" max="12292" width="6.6640625" customWidth="1"/>
    <col min="12293" max="12293" width="10" customWidth="1"/>
    <col min="12294" max="12294" width="11.88671875" customWidth="1"/>
    <col min="12541" max="12541" width="4.44140625" customWidth="1"/>
    <col min="12542" max="12542" width="23" customWidth="1"/>
    <col min="12543" max="12548" width="6.6640625" customWidth="1"/>
    <col min="12549" max="12549" width="10" customWidth="1"/>
    <col min="12550" max="12550" width="11.88671875" customWidth="1"/>
    <col min="12797" max="12797" width="4.44140625" customWidth="1"/>
    <col min="12798" max="12798" width="23" customWidth="1"/>
    <col min="12799" max="12804" width="6.6640625" customWidth="1"/>
    <col min="12805" max="12805" width="10" customWidth="1"/>
    <col min="12806" max="12806" width="11.88671875" customWidth="1"/>
    <col min="13053" max="13053" width="4.44140625" customWidth="1"/>
    <col min="13054" max="13054" width="23" customWidth="1"/>
    <col min="13055" max="13060" width="6.6640625" customWidth="1"/>
    <col min="13061" max="13061" width="10" customWidth="1"/>
    <col min="13062" max="13062" width="11.88671875" customWidth="1"/>
    <col min="13309" max="13309" width="4.44140625" customWidth="1"/>
    <col min="13310" max="13310" width="23" customWidth="1"/>
    <col min="13311" max="13316" width="6.6640625" customWidth="1"/>
    <col min="13317" max="13317" width="10" customWidth="1"/>
    <col min="13318" max="13318" width="11.88671875" customWidth="1"/>
    <col min="13565" max="13565" width="4.44140625" customWidth="1"/>
    <col min="13566" max="13566" width="23" customWidth="1"/>
    <col min="13567" max="13572" width="6.6640625" customWidth="1"/>
    <col min="13573" max="13573" width="10" customWidth="1"/>
    <col min="13574" max="13574" width="11.88671875" customWidth="1"/>
    <col min="13821" max="13821" width="4.44140625" customWidth="1"/>
    <col min="13822" max="13822" width="23" customWidth="1"/>
    <col min="13823" max="13828" width="6.6640625" customWidth="1"/>
    <col min="13829" max="13829" width="10" customWidth="1"/>
    <col min="13830" max="13830" width="11.88671875" customWidth="1"/>
    <col min="14077" max="14077" width="4.44140625" customWidth="1"/>
    <col min="14078" max="14078" width="23" customWidth="1"/>
    <col min="14079" max="14084" width="6.6640625" customWidth="1"/>
    <col min="14085" max="14085" width="10" customWidth="1"/>
    <col min="14086" max="14086" width="11.88671875" customWidth="1"/>
    <col min="14333" max="14333" width="4.44140625" customWidth="1"/>
    <col min="14334" max="14334" width="23" customWidth="1"/>
    <col min="14335" max="14340" width="6.6640625" customWidth="1"/>
    <col min="14341" max="14341" width="10" customWidth="1"/>
    <col min="14342" max="14342" width="11.88671875" customWidth="1"/>
    <col min="14589" max="14589" width="4.44140625" customWidth="1"/>
    <col min="14590" max="14590" width="23" customWidth="1"/>
    <col min="14591" max="14596" width="6.6640625" customWidth="1"/>
    <col min="14597" max="14597" width="10" customWidth="1"/>
    <col min="14598" max="14598" width="11.88671875" customWidth="1"/>
    <col min="14845" max="14845" width="4.44140625" customWidth="1"/>
    <col min="14846" max="14846" width="23" customWidth="1"/>
    <col min="14847" max="14852" width="6.6640625" customWidth="1"/>
    <col min="14853" max="14853" width="10" customWidth="1"/>
    <col min="14854" max="14854" width="11.88671875" customWidth="1"/>
    <col min="15101" max="15101" width="4.44140625" customWidth="1"/>
    <col min="15102" max="15102" width="23" customWidth="1"/>
    <col min="15103" max="15108" width="6.6640625" customWidth="1"/>
    <col min="15109" max="15109" width="10" customWidth="1"/>
    <col min="15110" max="15110" width="11.88671875" customWidth="1"/>
    <col min="15357" max="15357" width="4.44140625" customWidth="1"/>
    <col min="15358" max="15358" width="23" customWidth="1"/>
    <col min="15359" max="15364" width="6.6640625" customWidth="1"/>
    <col min="15365" max="15365" width="10" customWidth="1"/>
    <col min="15366" max="15366" width="11.88671875" customWidth="1"/>
    <col min="15613" max="15613" width="4.44140625" customWidth="1"/>
    <col min="15614" max="15614" width="23" customWidth="1"/>
    <col min="15615" max="15620" width="6.6640625" customWidth="1"/>
    <col min="15621" max="15621" width="10" customWidth="1"/>
    <col min="15622" max="15622" width="11.88671875" customWidth="1"/>
    <col min="15869" max="15869" width="4.44140625" customWidth="1"/>
    <col min="15870" max="15870" width="23" customWidth="1"/>
    <col min="15871" max="15876" width="6.6640625" customWidth="1"/>
    <col min="15877" max="15877" width="10" customWidth="1"/>
    <col min="15878" max="15878" width="11.88671875" customWidth="1"/>
    <col min="16125" max="16125" width="4.44140625" customWidth="1"/>
    <col min="16126" max="16126" width="23" customWidth="1"/>
    <col min="16127" max="16132" width="6.6640625" customWidth="1"/>
    <col min="16133" max="16133" width="10" customWidth="1"/>
    <col min="16134" max="16134" width="11.88671875" customWidth="1"/>
  </cols>
  <sheetData>
    <row r="1" spans="1:7" ht="15.6" x14ac:dyDescent="0.3">
      <c r="B1" s="1" t="s">
        <v>356</v>
      </c>
    </row>
    <row r="2" spans="1:7" x14ac:dyDescent="0.3">
      <c r="B2" s="2" t="s">
        <v>62</v>
      </c>
    </row>
    <row r="3" spans="1:7" x14ac:dyDescent="0.3">
      <c r="B3" s="2" t="s">
        <v>38</v>
      </c>
      <c r="C3" s="10">
        <v>45186</v>
      </c>
    </row>
    <row r="5" spans="1:7" x14ac:dyDescent="0.3">
      <c r="B5" s="26" t="s">
        <v>112</v>
      </c>
      <c r="C5" s="8"/>
    </row>
    <row r="6" spans="1:7" x14ac:dyDescent="0.3">
      <c r="A6" t="s">
        <v>41</v>
      </c>
      <c r="B6" t="s">
        <v>423</v>
      </c>
      <c r="C6" s="8" t="s">
        <v>29</v>
      </c>
      <c r="E6" t="s">
        <v>42</v>
      </c>
      <c r="F6" t="s">
        <v>426</v>
      </c>
      <c r="G6" s="9">
        <v>0.30069444444444443</v>
      </c>
    </row>
    <row r="7" spans="1:7" x14ac:dyDescent="0.3">
      <c r="B7" t="s">
        <v>169</v>
      </c>
      <c r="C7" s="8" t="s">
        <v>247</v>
      </c>
      <c r="F7" t="s">
        <v>427</v>
      </c>
      <c r="G7" s="9">
        <v>0.54999999999999993</v>
      </c>
    </row>
    <row r="8" spans="1:7" x14ac:dyDescent="0.3">
      <c r="B8" t="s">
        <v>424</v>
      </c>
      <c r="C8" s="8" t="s">
        <v>18</v>
      </c>
      <c r="F8" t="s">
        <v>428</v>
      </c>
      <c r="G8" s="9">
        <v>0.54513888888888895</v>
      </c>
    </row>
    <row r="9" spans="1:7" x14ac:dyDescent="0.3">
      <c r="B9" t="s">
        <v>425</v>
      </c>
      <c r="C9" s="8" t="s">
        <v>13</v>
      </c>
      <c r="F9" t="s">
        <v>430</v>
      </c>
      <c r="G9" s="9">
        <v>0.54513888888888895</v>
      </c>
    </row>
    <row r="10" spans="1:7" x14ac:dyDescent="0.3">
      <c r="B10" t="s">
        <v>429</v>
      </c>
      <c r="C10" s="8"/>
      <c r="F10" t="s">
        <v>431</v>
      </c>
    </row>
    <row r="11" spans="1:7" x14ac:dyDescent="0.3">
      <c r="A11" t="s">
        <v>43</v>
      </c>
      <c r="B11" t="s">
        <v>432</v>
      </c>
      <c r="C11" s="8" t="s">
        <v>433</v>
      </c>
      <c r="E11" t="s">
        <v>44</v>
      </c>
      <c r="F11" t="s">
        <v>402</v>
      </c>
      <c r="G11" s="9">
        <v>0.34236111111111112</v>
      </c>
    </row>
    <row r="12" spans="1:7" x14ac:dyDescent="0.3">
      <c r="B12" t="s">
        <v>409</v>
      </c>
      <c r="C12" s="8" t="s">
        <v>26</v>
      </c>
      <c r="F12" t="s">
        <v>436</v>
      </c>
      <c r="G12" s="9">
        <v>0.42430555555555555</v>
      </c>
    </row>
    <row r="13" spans="1:7" x14ac:dyDescent="0.3">
      <c r="B13" t="s">
        <v>434</v>
      </c>
      <c r="C13" s="8"/>
      <c r="D13" s="9">
        <v>0.2590277777777778</v>
      </c>
      <c r="F13" t="s">
        <v>437</v>
      </c>
      <c r="G13" s="9">
        <v>0.54652777777777783</v>
      </c>
    </row>
    <row r="14" spans="1:7" x14ac:dyDescent="0.3">
      <c r="B14" t="s">
        <v>435</v>
      </c>
      <c r="C14" s="8" t="s">
        <v>29</v>
      </c>
      <c r="F14" t="s">
        <v>438</v>
      </c>
      <c r="G14" s="9">
        <v>0.50902777777777775</v>
      </c>
    </row>
    <row r="15" spans="1:7" x14ac:dyDescent="0.3">
      <c r="B15" t="s">
        <v>447</v>
      </c>
      <c r="C15" s="8"/>
      <c r="F15" t="s">
        <v>439</v>
      </c>
      <c r="G15" s="9"/>
    </row>
    <row r="16" spans="1:7" x14ac:dyDescent="0.3">
      <c r="C16" s="8"/>
    </row>
    <row r="17" spans="1:11" x14ac:dyDescent="0.3">
      <c r="B17" t="s">
        <v>143</v>
      </c>
      <c r="C17" s="8"/>
    </row>
    <row r="18" spans="1:11" x14ac:dyDescent="0.3">
      <c r="A18" s="4"/>
      <c r="B18" s="4"/>
      <c r="C18" s="27" t="s">
        <v>144</v>
      </c>
      <c r="D18" s="4" t="s">
        <v>145</v>
      </c>
      <c r="E18" s="4" t="s">
        <v>146</v>
      </c>
      <c r="F18" s="4" t="s">
        <v>412</v>
      </c>
    </row>
    <row r="19" spans="1:11" x14ac:dyDescent="0.3">
      <c r="A19" s="4">
        <v>1</v>
      </c>
      <c r="B19" s="4" t="s">
        <v>58</v>
      </c>
      <c r="C19" s="27" t="s">
        <v>20</v>
      </c>
      <c r="D19" s="4">
        <v>8</v>
      </c>
      <c r="E19" s="4">
        <v>10</v>
      </c>
      <c r="F19" s="13" t="s">
        <v>256</v>
      </c>
    </row>
    <row r="20" spans="1:11" x14ac:dyDescent="0.3">
      <c r="A20" s="4">
        <v>2</v>
      </c>
      <c r="B20" s="4" t="s">
        <v>74</v>
      </c>
      <c r="C20" s="27" t="s">
        <v>20</v>
      </c>
      <c r="D20" s="4">
        <v>8</v>
      </c>
      <c r="E20" s="4">
        <v>10</v>
      </c>
      <c r="F20" s="13" t="s">
        <v>222</v>
      </c>
    </row>
    <row r="21" spans="1:11" x14ac:dyDescent="0.3">
      <c r="A21" s="4">
        <v>3</v>
      </c>
      <c r="B21" s="4" t="s">
        <v>106</v>
      </c>
      <c r="C21" s="27" t="s">
        <v>20</v>
      </c>
      <c r="D21" s="4">
        <v>8</v>
      </c>
      <c r="E21" s="4">
        <v>9</v>
      </c>
      <c r="F21" s="13"/>
    </row>
    <row r="22" spans="1:11" x14ac:dyDescent="0.3">
      <c r="A22" s="4">
        <v>4</v>
      </c>
      <c r="B22" s="4" t="s">
        <v>59</v>
      </c>
      <c r="C22" s="27" t="s">
        <v>20</v>
      </c>
      <c r="D22" s="4">
        <v>7</v>
      </c>
      <c r="E22" s="4"/>
      <c r="F22" s="13"/>
    </row>
    <row r="23" spans="1:11" x14ac:dyDescent="0.3">
      <c r="A23" s="4">
        <v>5</v>
      </c>
      <c r="B23" s="4" t="s">
        <v>172</v>
      </c>
      <c r="C23" s="27" t="s">
        <v>9</v>
      </c>
      <c r="D23" s="4">
        <v>8</v>
      </c>
      <c r="E23" s="4">
        <v>9</v>
      </c>
      <c r="F23" s="13"/>
    </row>
    <row r="24" spans="1:11" x14ac:dyDescent="0.3">
      <c r="A24" s="4">
        <v>6</v>
      </c>
      <c r="B24" s="4" t="s">
        <v>367</v>
      </c>
      <c r="C24" s="27" t="s">
        <v>9</v>
      </c>
      <c r="D24" s="4">
        <v>7</v>
      </c>
      <c r="E24" s="4"/>
      <c r="F24" s="13"/>
    </row>
    <row r="25" spans="1:11" x14ac:dyDescent="0.3">
      <c r="A25" s="4">
        <v>7</v>
      </c>
      <c r="B25" s="4" t="s">
        <v>174</v>
      </c>
      <c r="C25" s="27" t="s">
        <v>9</v>
      </c>
      <c r="D25" s="4">
        <v>6</v>
      </c>
      <c r="E25" s="4"/>
      <c r="F25" s="13"/>
    </row>
    <row r="26" spans="1:11" x14ac:dyDescent="0.3">
      <c r="A26" s="4">
        <v>8</v>
      </c>
      <c r="B26" s="4" t="s">
        <v>102</v>
      </c>
      <c r="C26" s="27" t="s">
        <v>15</v>
      </c>
      <c r="D26" s="4">
        <v>8</v>
      </c>
      <c r="E26" s="4"/>
      <c r="F26" s="13"/>
    </row>
    <row r="27" spans="1:11" x14ac:dyDescent="0.3">
      <c r="A27" s="4">
        <v>9</v>
      </c>
      <c r="B27" s="4" t="s">
        <v>440</v>
      </c>
      <c r="C27" s="27" t="s">
        <v>15</v>
      </c>
      <c r="D27" s="4">
        <v>6</v>
      </c>
      <c r="E27" s="4"/>
      <c r="F27" s="13"/>
    </row>
    <row r="28" spans="1:11" x14ac:dyDescent="0.3">
      <c r="C28" s="8"/>
    </row>
    <row r="29" spans="1:11" ht="17.399999999999999" x14ac:dyDescent="0.3">
      <c r="A29" s="22"/>
      <c r="B29" s="23" t="s">
        <v>68</v>
      </c>
      <c r="C29" s="22"/>
      <c r="D29" s="22"/>
      <c r="E29" s="22"/>
      <c r="F29" s="22"/>
      <c r="G29" s="22"/>
      <c r="H29" s="22"/>
      <c r="I29" s="22"/>
      <c r="J29" s="22"/>
      <c r="K29" s="12"/>
    </row>
    <row r="30" spans="1:11" x14ac:dyDescent="0.3">
      <c r="A30" s="24"/>
      <c r="B30" s="24" t="s">
        <v>34</v>
      </c>
      <c r="C30" s="24"/>
      <c r="D30" s="24"/>
      <c r="E30" s="24" t="s">
        <v>35</v>
      </c>
      <c r="F30" s="24"/>
      <c r="G30" s="24"/>
      <c r="H30" s="24"/>
      <c r="K30" s="12"/>
    </row>
    <row r="31" spans="1:11" x14ac:dyDescent="0.3">
      <c r="A31" s="24"/>
      <c r="B31" s="24" t="s">
        <v>49</v>
      </c>
      <c r="C31" s="24"/>
      <c r="D31" s="24"/>
      <c r="E31" s="24" t="s">
        <v>49</v>
      </c>
      <c r="F31" s="24"/>
      <c r="G31" s="24"/>
      <c r="H31" s="24"/>
      <c r="K31" s="12"/>
    </row>
    <row r="32" spans="1:11" x14ac:dyDescent="0.3">
      <c r="A32" s="24"/>
      <c r="B32" s="24" t="s">
        <v>409</v>
      </c>
      <c r="C32" s="24" t="s">
        <v>8</v>
      </c>
      <c r="D32" s="24"/>
      <c r="E32" s="24" t="s">
        <v>443</v>
      </c>
      <c r="F32" s="24"/>
      <c r="G32" s="24" t="s">
        <v>50</v>
      </c>
      <c r="H32" s="24"/>
      <c r="K32" s="12"/>
    </row>
    <row r="33" spans="1:11" x14ac:dyDescent="0.3">
      <c r="A33" s="24"/>
      <c r="B33" s="24" t="s">
        <v>432</v>
      </c>
      <c r="C33" s="24" t="s">
        <v>441</v>
      </c>
      <c r="D33" s="24"/>
      <c r="E33" s="24" t="s">
        <v>421</v>
      </c>
      <c r="F33" s="24"/>
      <c r="G33" s="24" t="s">
        <v>14</v>
      </c>
      <c r="H33" s="24"/>
      <c r="K33" s="12"/>
    </row>
    <row r="34" spans="1:11" x14ac:dyDescent="0.3">
      <c r="A34" s="24"/>
      <c r="B34" s="24"/>
      <c r="C34" s="24"/>
      <c r="D34" s="24"/>
      <c r="E34" s="24"/>
      <c r="F34" s="24"/>
      <c r="G34" s="24"/>
      <c r="H34" s="24"/>
      <c r="K34" s="12"/>
    </row>
    <row r="35" spans="1:11" x14ac:dyDescent="0.3">
      <c r="A35" s="24"/>
      <c r="B35" s="24" t="s">
        <v>69</v>
      </c>
      <c r="C35" s="24"/>
      <c r="D35" s="24"/>
      <c r="E35" s="24" t="s">
        <v>70</v>
      </c>
      <c r="F35" s="24"/>
      <c r="G35" s="24"/>
      <c r="H35" s="24"/>
      <c r="K35" s="12"/>
    </row>
    <row r="36" spans="1:11" x14ac:dyDescent="0.3">
      <c r="A36" s="24"/>
      <c r="B36" s="24" t="s">
        <v>405</v>
      </c>
      <c r="C36" s="24" t="s">
        <v>8</v>
      </c>
      <c r="D36" s="24"/>
      <c r="E36" s="24" t="s">
        <v>444</v>
      </c>
      <c r="F36" s="24"/>
      <c r="G36" s="24" t="s">
        <v>22</v>
      </c>
      <c r="H36" s="24"/>
      <c r="K36" s="12"/>
    </row>
    <row r="37" spans="1:11" x14ac:dyDescent="0.3">
      <c r="A37" s="24"/>
      <c r="B37" s="24"/>
      <c r="C37" s="24"/>
      <c r="D37" s="24"/>
      <c r="E37" s="24"/>
      <c r="F37" s="24"/>
      <c r="G37" s="24"/>
      <c r="H37" s="24"/>
      <c r="K37" s="12"/>
    </row>
    <row r="38" spans="1:11" x14ac:dyDescent="0.3">
      <c r="A38" s="24"/>
      <c r="B38" s="24" t="s">
        <v>36</v>
      </c>
      <c r="C38" s="24"/>
      <c r="D38" s="24"/>
      <c r="E38" s="24" t="s">
        <v>71</v>
      </c>
      <c r="F38" s="24"/>
      <c r="G38" s="24"/>
      <c r="H38" s="24"/>
      <c r="K38" s="12"/>
    </row>
    <row r="39" spans="1:11" x14ac:dyDescent="0.3">
      <c r="A39" s="24"/>
      <c r="B39" s="24" t="s">
        <v>442</v>
      </c>
      <c r="C39" s="24" t="s">
        <v>25</v>
      </c>
      <c r="D39" s="24"/>
      <c r="E39" s="24" t="s">
        <v>411</v>
      </c>
      <c r="F39" s="24"/>
      <c r="G39" s="24" t="s">
        <v>19</v>
      </c>
      <c r="H39" s="24"/>
      <c r="K39" s="12"/>
    </row>
    <row r="40" spans="1:1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x14ac:dyDescent="0.3">
      <c r="A42" s="12"/>
      <c r="B42" s="12" t="s">
        <v>51</v>
      </c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5.25" customHeight="1" x14ac:dyDescent="0.3">
      <c r="A43" s="13"/>
      <c r="B43" s="13"/>
      <c r="C43" s="13" t="s">
        <v>52</v>
      </c>
      <c r="D43" s="13" t="s">
        <v>53</v>
      </c>
      <c r="E43" s="13" t="s">
        <v>54</v>
      </c>
      <c r="F43" s="14" t="s">
        <v>55</v>
      </c>
      <c r="G43" s="6" t="s">
        <v>56</v>
      </c>
      <c r="H43" s="14" t="s">
        <v>57</v>
      </c>
      <c r="I43" s="12"/>
      <c r="J43" s="12"/>
    </row>
    <row r="44" spans="1:11" x14ac:dyDescent="0.3">
      <c r="A44" s="15">
        <v>1</v>
      </c>
      <c r="B44" s="13" t="s">
        <v>63</v>
      </c>
      <c r="C44" s="4">
        <v>5</v>
      </c>
      <c r="D44" s="4">
        <v>6</v>
      </c>
      <c r="E44" s="16">
        <v>22.5</v>
      </c>
      <c r="F44" s="16">
        <f>E44*0.75</f>
        <v>16.875</v>
      </c>
      <c r="G44" s="16">
        <f>C44/4</f>
        <v>1.25</v>
      </c>
      <c r="H44" s="16">
        <f>F44+G44</f>
        <v>18.125</v>
      </c>
      <c r="I44" s="12"/>
      <c r="J44" s="12"/>
    </row>
    <row r="45" spans="1:11" x14ac:dyDescent="0.3">
      <c r="A45" s="15">
        <v>2</v>
      </c>
      <c r="B45" s="13" t="s">
        <v>64</v>
      </c>
      <c r="C45" s="15">
        <v>4</v>
      </c>
      <c r="D45" s="15">
        <v>6</v>
      </c>
      <c r="E45" s="16">
        <v>17.8</v>
      </c>
      <c r="F45" s="16">
        <f t="shared" ref="F45:F52" si="0">E45*0.75</f>
        <v>13.350000000000001</v>
      </c>
      <c r="G45" s="16">
        <f t="shared" ref="G45:G51" si="1">C45/4</f>
        <v>1</v>
      </c>
      <c r="H45" s="16">
        <f t="shared" ref="H45:H51" si="2">F45+G45</f>
        <v>14.350000000000001</v>
      </c>
      <c r="I45" s="12"/>
      <c r="J45" s="12"/>
    </row>
    <row r="46" spans="1:11" x14ac:dyDescent="0.3">
      <c r="A46" s="15">
        <v>3</v>
      </c>
      <c r="B46" s="13" t="s">
        <v>21</v>
      </c>
      <c r="C46" s="15">
        <v>4</v>
      </c>
      <c r="D46" s="15">
        <v>6</v>
      </c>
      <c r="E46" s="16">
        <v>13.6</v>
      </c>
      <c r="F46" s="16">
        <f t="shared" si="0"/>
        <v>10.199999999999999</v>
      </c>
      <c r="G46" s="16">
        <f t="shared" si="1"/>
        <v>1</v>
      </c>
      <c r="H46" s="16">
        <f t="shared" si="2"/>
        <v>11.2</v>
      </c>
      <c r="I46" s="12"/>
      <c r="J46" s="12"/>
    </row>
    <row r="47" spans="1:11" x14ac:dyDescent="0.3">
      <c r="A47" s="15">
        <v>4</v>
      </c>
      <c r="B47" s="13" t="s">
        <v>24</v>
      </c>
      <c r="C47" s="15">
        <v>3</v>
      </c>
      <c r="D47" s="15">
        <v>6</v>
      </c>
      <c r="E47" s="16">
        <v>10</v>
      </c>
      <c r="F47" s="16">
        <f t="shared" si="0"/>
        <v>7.5</v>
      </c>
      <c r="G47" s="16">
        <f t="shared" si="1"/>
        <v>0.75</v>
      </c>
      <c r="H47" s="16">
        <f t="shared" si="2"/>
        <v>8.25</v>
      </c>
      <c r="I47" s="12"/>
      <c r="J47" s="12"/>
    </row>
    <row r="48" spans="1:11" x14ac:dyDescent="0.3">
      <c r="A48" s="15">
        <v>5</v>
      </c>
      <c r="B48" s="4" t="s">
        <v>40</v>
      </c>
      <c r="C48" s="15">
        <v>3</v>
      </c>
      <c r="D48" s="15">
        <v>5</v>
      </c>
      <c r="E48" s="16">
        <v>7</v>
      </c>
      <c r="F48" s="16">
        <f t="shared" si="0"/>
        <v>5.25</v>
      </c>
      <c r="G48" s="16">
        <f t="shared" si="1"/>
        <v>0.75</v>
      </c>
      <c r="H48" s="16">
        <f t="shared" si="2"/>
        <v>6</v>
      </c>
      <c r="I48" s="12"/>
      <c r="J48" s="12"/>
    </row>
    <row r="49" spans="1:10" x14ac:dyDescent="0.3">
      <c r="A49" s="15">
        <v>6</v>
      </c>
      <c r="B49" s="13" t="s">
        <v>172</v>
      </c>
      <c r="C49" s="15">
        <v>3</v>
      </c>
      <c r="D49" s="15">
        <v>6</v>
      </c>
      <c r="E49" s="16">
        <v>4.4000000000000004</v>
      </c>
      <c r="F49" s="16">
        <f t="shared" si="0"/>
        <v>3.3000000000000003</v>
      </c>
      <c r="G49" s="16">
        <f t="shared" si="1"/>
        <v>0.75</v>
      </c>
      <c r="H49" s="16">
        <f t="shared" si="2"/>
        <v>4.0500000000000007</v>
      </c>
      <c r="I49" s="12"/>
      <c r="J49" s="12"/>
    </row>
    <row r="50" spans="1:10" x14ac:dyDescent="0.3">
      <c r="A50" s="4">
        <v>7</v>
      </c>
      <c r="B50" s="4" t="s">
        <v>174</v>
      </c>
      <c r="C50" s="15">
        <v>2</v>
      </c>
      <c r="D50" s="15">
        <v>6</v>
      </c>
      <c r="E50" s="16">
        <v>2.5</v>
      </c>
      <c r="F50" s="16">
        <f t="shared" si="0"/>
        <v>1.875</v>
      </c>
      <c r="G50" s="16">
        <f t="shared" si="1"/>
        <v>0.5</v>
      </c>
      <c r="H50" s="16">
        <f t="shared" si="2"/>
        <v>2.375</v>
      </c>
    </row>
    <row r="51" spans="1:10" x14ac:dyDescent="0.3">
      <c r="A51" s="4">
        <v>8</v>
      </c>
      <c r="B51" s="4" t="s">
        <v>39</v>
      </c>
      <c r="C51" s="15">
        <v>1</v>
      </c>
      <c r="D51" s="15">
        <v>5</v>
      </c>
      <c r="E51" s="16">
        <v>1.4</v>
      </c>
      <c r="F51" s="16">
        <f t="shared" si="0"/>
        <v>1.0499999999999998</v>
      </c>
      <c r="G51" s="16">
        <f t="shared" si="1"/>
        <v>0.25</v>
      </c>
      <c r="H51" s="16">
        <f t="shared" si="2"/>
        <v>1.2999999999999998</v>
      </c>
    </row>
    <row r="52" spans="1:10" x14ac:dyDescent="0.3">
      <c r="A52" s="15">
        <v>9</v>
      </c>
      <c r="B52" s="4" t="s">
        <v>445</v>
      </c>
      <c r="C52" s="4">
        <v>0</v>
      </c>
      <c r="D52" s="4">
        <v>3</v>
      </c>
      <c r="E52" s="4">
        <v>1</v>
      </c>
      <c r="F52" s="4">
        <f t="shared" si="0"/>
        <v>0.75</v>
      </c>
      <c r="G52" s="16">
        <f t="shared" ref="G52" si="3">C52/4</f>
        <v>0</v>
      </c>
      <c r="H52" s="16">
        <f t="shared" ref="H52" si="4">F52+G52</f>
        <v>0.75</v>
      </c>
    </row>
    <row r="53" spans="1:10" x14ac:dyDescent="0.3">
      <c r="B53" s="37" t="s">
        <v>446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topLeftCell="A10" workbookViewId="0">
      <selection activeCell="F14" sqref="F14"/>
    </sheetView>
  </sheetViews>
  <sheetFormatPr defaultColWidth="9.109375" defaultRowHeight="15.6" x14ac:dyDescent="0.3"/>
  <cols>
    <col min="1" max="1" width="5.109375" style="21" customWidth="1"/>
    <col min="2" max="2" width="19" style="21" customWidth="1"/>
    <col min="3" max="3" width="8.33203125" style="21" customWidth="1"/>
    <col min="4" max="4" width="8" style="21" customWidth="1"/>
    <col min="5" max="5" width="6.6640625" style="21" customWidth="1"/>
    <col min="6" max="16384" width="9.109375" style="21"/>
  </cols>
  <sheetData>
    <row r="1" spans="1:8" x14ac:dyDescent="0.3">
      <c r="A1" s="25"/>
      <c r="B1" s="25"/>
      <c r="C1" s="25" t="s">
        <v>178</v>
      </c>
      <c r="D1" s="25" t="s">
        <v>111</v>
      </c>
      <c r="E1" s="25" t="s">
        <v>99</v>
      </c>
      <c r="F1" s="25" t="s">
        <v>101</v>
      </c>
      <c r="G1" s="25" t="s">
        <v>109</v>
      </c>
      <c r="H1" s="25" t="s">
        <v>110</v>
      </c>
    </row>
    <row r="2" spans="1:8" x14ac:dyDescent="0.3">
      <c r="A2" s="25">
        <v>1</v>
      </c>
      <c r="B2" s="25" t="s">
        <v>59</v>
      </c>
      <c r="C2" s="25" t="s">
        <v>180</v>
      </c>
      <c r="D2" s="25"/>
      <c r="E2" s="25"/>
      <c r="F2" s="25">
        <v>9</v>
      </c>
      <c r="G2" s="25"/>
      <c r="H2" s="25"/>
    </row>
    <row r="3" spans="1:8" x14ac:dyDescent="0.3">
      <c r="A3" s="25">
        <v>2</v>
      </c>
      <c r="B3" s="25" t="s">
        <v>179</v>
      </c>
      <c r="C3" s="25" t="s">
        <v>181</v>
      </c>
      <c r="D3" s="25"/>
      <c r="E3" s="25"/>
      <c r="F3" s="25"/>
      <c r="G3" s="25"/>
      <c r="H3" s="25"/>
    </row>
    <row r="4" spans="1:8" x14ac:dyDescent="0.3">
      <c r="A4" s="25">
        <v>3</v>
      </c>
      <c r="B4" s="25" t="s">
        <v>182</v>
      </c>
      <c r="C4" s="25" t="s">
        <v>181</v>
      </c>
      <c r="D4" s="25"/>
      <c r="E4" s="25"/>
      <c r="F4" s="25"/>
      <c r="G4" s="25"/>
      <c r="H4" s="25"/>
    </row>
    <row r="5" spans="1:8" x14ac:dyDescent="0.3">
      <c r="A5" s="25">
        <v>4</v>
      </c>
      <c r="B5" s="25" t="s">
        <v>100</v>
      </c>
      <c r="C5" s="25" t="s">
        <v>183</v>
      </c>
      <c r="D5" s="25"/>
      <c r="E5" s="25" t="s">
        <v>185</v>
      </c>
      <c r="F5" s="25"/>
      <c r="G5" s="25"/>
      <c r="H5" s="25"/>
    </row>
    <row r="6" spans="1:8" x14ac:dyDescent="0.3">
      <c r="A6" s="25">
        <v>5</v>
      </c>
      <c r="B6" s="25" t="s">
        <v>184</v>
      </c>
      <c r="C6" s="25" t="s">
        <v>183</v>
      </c>
      <c r="D6" s="25"/>
      <c r="E6" s="25"/>
      <c r="F6" s="25"/>
      <c r="G6" s="25"/>
      <c r="H6" s="25"/>
    </row>
    <row r="7" spans="1:8" x14ac:dyDescent="0.3">
      <c r="A7" s="25">
        <v>6</v>
      </c>
      <c r="B7" s="25" t="s">
        <v>74</v>
      </c>
      <c r="C7" s="25" t="s">
        <v>180</v>
      </c>
      <c r="D7" s="25"/>
      <c r="E7" s="25"/>
      <c r="F7" s="25">
        <v>8</v>
      </c>
      <c r="G7" s="25"/>
      <c r="H7" s="25"/>
    </row>
    <row r="8" spans="1:8" x14ac:dyDescent="0.3">
      <c r="A8" s="25">
        <v>7</v>
      </c>
      <c r="B8" s="25" t="s">
        <v>103</v>
      </c>
      <c r="C8" s="25" t="s">
        <v>181</v>
      </c>
      <c r="D8" s="25"/>
      <c r="E8" s="25"/>
      <c r="F8" s="25"/>
      <c r="G8" s="25"/>
      <c r="H8" s="25"/>
    </row>
    <row r="9" spans="1:8" x14ac:dyDescent="0.3">
      <c r="A9" s="25">
        <v>8</v>
      </c>
      <c r="B9" s="25" t="s">
        <v>108</v>
      </c>
      <c r="C9" s="25" t="s">
        <v>181</v>
      </c>
      <c r="D9" s="25"/>
      <c r="E9" s="25"/>
      <c r="F9" s="25"/>
      <c r="G9" s="25"/>
      <c r="H9" s="25"/>
    </row>
    <row r="10" spans="1:8" x14ac:dyDescent="0.3">
      <c r="A10" s="25">
        <v>9</v>
      </c>
      <c r="B10" s="25" t="s">
        <v>106</v>
      </c>
      <c r="C10" s="25" t="s">
        <v>180</v>
      </c>
      <c r="D10" s="25"/>
      <c r="E10" s="25"/>
      <c r="F10" s="25"/>
      <c r="G10" s="25"/>
      <c r="H10" s="25"/>
    </row>
    <row r="11" spans="1:8" x14ac:dyDescent="0.3">
      <c r="A11" s="25">
        <v>10</v>
      </c>
      <c r="B11" s="25" t="s">
        <v>104</v>
      </c>
      <c r="C11" s="25" t="s">
        <v>181</v>
      </c>
      <c r="D11" s="25"/>
      <c r="E11" s="25"/>
      <c r="F11" s="25"/>
      <c r="G11" s="25"/>
      <c r="H11" s="25"/>
    </row>
    <row r="12" spans="1:8" x14ac:dyDescent="0.3">
      <c r="A12" s="25">
        <v>11</v>
      </c>
      <c r="B12" s="25" t="s">
        <v>105</v>
      </c>
      <c r="C12" s="25" t="s">
        <v>181</v>
      </c>
      <c r="D12" s="25"/>
      <c r="E12" s="25"/>
      <c r="F12" s="25"/>
      <c r="G12" s="25"/>
      <c r="H12" s="25"/>
    </row>
    <row r="13" spans="1:8" x14ac:dyDescent="0.3">
      <c r="A13" s="25">
        <v>12</v>
      </c>
      <c r="B13" s="25" t="s">
        <v>102</v>
      </c>
      <c r="C13" s="25" t="s">
        <v>180</v>
      </c>
      <c r="D13" s="25"/>
      <c r="E13" s="25"/>
      <c r="F13" s="25"/>
      <c r="G13" s="25"/>
      <c r="H13" s="25"/>
    </row>
    <row r="14" spans="1:8" x14ac:dyDescent="0.3">
      <c r="A14" s="25">
        <v>13</v>
      </c>
      <c r="B14" s="25" t="s">
        <v>186</v>
      </c>
      <c r="C14" s="25" t="s">
        <v>183</v>
      </c>
      <c r="D14" s="25"/>
      <c r="E14" s="25"/>
      <c r="F14" s="25"/>
      <c r="G14" s="25"/>
      <c r="H14" s="25"/>
    </row>
    <row r="15" spans="1:8" x14ac:dyDescent="0.3">
      <c r="A15" s="25">
        <v>14</v>
      </c>
      <c r="B15" s="25" t="s">
        <v>187</v>
      </c>
      <c r="C15" s="25" t="s">
        <v>183</v>
      </c>
      <c r="D15" s="25"/>
      <c r="E15" s="25"/>
      <c r="F15" s="25">
        <v>3</v>
      </c>
      <c r="G15" s="25"/>
      <c r="H15" s="25"/>
    </row>
    <row r="16" spans="1:8" x14ac:dyDescent="0.3">
      <c r="A16" s="25">
        <v>15</v>
      </c>
      <c r="B16" s="25" t="s">
        <v>188</v>
      </c>
      <c r="C16" s="25" t="s">
        <v>183</v>
      </c>
      <c r="D16" s="25"/>
      <c r="E16" s="25"/>
      <c r="F16" s="25"/>
      <c r="G16" s="25"/>
      <c r="H16" s="25"/>
    </row>
    <row r="17" spans="1:8" x14ac:dyDescent="0.3">
      <c r="A17" s="25">
        <v>16</v>
      </c>
      <c r="B17" s="25" t="s">
        <v>189</v>
      </c>
      <c r="C17" s="25" t="s">
        <v>183</v>
      </c>
      <c r="D17" s="25"/>
      <c r="E17" s="25"/>
      <c r="F17" s="25">
        <v>2</v>
      </c>
      <c r="G17" s="25"/>
      <c r="H17" s="25"/>
    </row>
    <row r="18" spans="1:8" x14ac:dyDescent="0.3">
      <c r="A18" s="25">
        <v>17</v>
      </c>
      <c r="B18" s="25" t="s">
        <v>190</v>
      </c>
      <c r="C18" s="25" t="s">
        <v>183</v>
      </c>
      <c r="D18" s="25"/>
      <c r="E18" s="25"/>
      <c r="F18" s="25"/>
      <c r="G18" s="25"/>
      <c r="H18" s="25"/>
    </row>
    <row r="19" spans="1:8" x14ac:dyDescent="0.3">
      <c r="A19" s="25">
        <v>18</v>
      </c>
      <c r="B19" s="25" t="s">
        <v>191</v>
      </c>
      <c r="C19" s="25" t="s">
        <v>180</v>
      </c>
      <c r="D19" s="25"/>
      <c r="E19" s="25"/>
      <c r="F19" s="25"/>
      <c r="G19" s="25"/>
      <c r="H19" s="25"/>
    </row>
    <row r="20" spans="1:8" x14ac:dyDescent="0.3">
      <c r="A20" s="25">
        <v>19</v>
      </c>
      <c r="B20" s="25" t="s">
        <v>192</v>
      </c>
      <c r="C20" s="25" t="s">
        <v>183</v>
      </c>
      <c r="D20" s="25"/>
      <c r="E20" s="25"/>
      <c r="F20" s="25"/>
      <c r="G20" s="25"/>
      <c r="H20" s="25"/>
    </row>
    <row r="21" spans="1:8" x14ac:dyDescent="0.3">
      <c r="A21" s="25">
        <v>20</v>
      </c>
      <c r="B21" s="25" t="s">
        <v>193</v>
      </c>
      <c r="C21" s="25"/>
      <c r="D21" s="25"/>
      <c r="E21" s="25"/>
      <c r="F21" s="25"/>
      <c r="G21" s="25"/>
      <c r="H21" s="25"/>
    </row>
    <row r="22" spans="1:8" x14ac:dyDescent="0.3">
      <c r="A22" s="25">
        <v>21</v>
      </c>
      <c r="B22" s="25" t="s">
        <v>194</v>
      </c>
      <c r="C22" s="25" t="s">
        <v>180</v>
      </c>
      <c r="D22" s="25"/>
      <c r="E22" s="25"/>
      <c r="F22" s="25"/>
      <c r="G22" s="25"/>
      <c r="H22" s="25"/>
    </row>
    <row r="23" spans="1:8" x14ac:dyDescent="0.3">
      <c r="A23" s="25">
        <v>22</v>
      </c>
      <c r="B23" s="25" t="s">
        <v>58</v>
      </c>
      <c r="C23" s="25" t="s">
        <v>180</v>
      </c>
      <c r="D23" s="25"/>
      <c r="E23" s="25" t="s">
        <v>185</v>
      </c>
      <c r="F23" s="25"/>
      <c r="G23" s="25"/>
      <c r="H23" s="25"/>
    </row>
    <row r="24" spans="1:8" x14ac:dyDescent="0.3">
      <c r="A24" s="25">
        <v>23</v>
      </c>
      <c r="B24" s="25"/>
      <c r="C24" s="25"/>
      <c r="D24" s="25"/>
      <c r="E24" s="25"/>
      <c r="F24" s="25"/>
      <c r="G24" s="25"/>
      <c r="H24" s="25"/>
    </row>
    <row r="25" spans="1:8" x14ac:dyDescent="0.3">
      <c r="A25" s="25">
        <v>24</v>
      </c>
      <c r="B25" s="25"/>
      <c r="C25" s="25"/>
      <c r="D25" s="25"/>
      <c r="E25" s="25"/>
      <c r="F25" s="25"/>
      <c r="G25" s="25"/>
      <c r="H25" s="25"/>
    </row>
    <row r="26" spans="1:8" x14ac:dyDescent="0.3">
      <c r="A26" s="25">
        <v>25</v>
      </c>
      <c r="B26" s="25"/>
      <c r="C26" s="25"/>
      <c r="D26" s="25"/>
      <c r="E26" s="25"/>
      <c r="F26" s="25"/>
      <c r="G26" s="25"/>
      <c r="H26" s="25"/>
    </row>
    <row r="27" spans="1:8" x14ac:dyDescent="0.3">
      <c r="A27" s="25">
        <v>26</v>
      </c>
      <c r="B27" s="25"/>
      <c r="C27" s="25"/>
      <c r="D27" s="25"/>
      <c r="E27" s="25"/>
      <c r="F27" s="25"/>
      <c r="G27" s="25"/>
      <c r="H27" s="25"/>
    </row>
    <row r="28" spans="1:8" x14ac:dyDescent="0.3">
      <c r="A28" s="25">
        <v>27</v>
      </c>
      <c r="B28" s="25"/>
      <c r="C28" s="25"/>
      <c r="D28" s="25"/>
      <c r="E28" s="25"/>
      <c r="F28" s="25"/>
      <c r="G28" s="25"/>
      <c r="H28" s="25"/>
    </row>
    <row r="29" spans="1:8" x14ac:dyDescent="0.3">
      <c r="A29" s="25">
        <v>28</v>
      </c>
      <c r="B29" s="25"/>
      <c r="C29" s="25"/>
      <c r="D29" s="25"/>
      <c r="E29" s="25"/>
      <c r="F29" s="25"/>
      <c r="G29" s="25"/>
      <c r="H29" s="25"/>
    </row>
    <row r="30" spans="1:8" x14ac:dyDescent="0.3">
      <c r="A30" s="25">
        <v>29</v>
      </c>
      <c r="B30" s="25"/>
      <c r="C30" s="25"/>
      <c r="D30" s="25"/>
      <c r="E30" s="25"/>
      <c r="F30" s="25"/>
      <c r="G30" s="25"/>
      <c r="H30" s="25"/>
    </row>
    <row r="31" spans="1:8" x14ac:dyDescent="0.3">
      <c r="A31" s="25">
        <v>30</v>
      </c>
      <c r="B31" s="25"/>
      <c r="C31" s="25"/>
      <c r="D31" s="25"/>
      <c r="E31" s="25"/>
      <c r="F31" s="25"/>
      <c r="G31" s="25"/>
      <c r="H31" s="25"/>
    </row>
    <row r="32" spans="1:8" x14ac:dyDescent="0.3">
      <c r="A32" s="25">
        <v>31</v>
      </c>
      <c r="B32" s="25"/>
      <c r="C32" s="25"/>
      <c r="D32" s="25"/>
      <c r="E32" s="25"/>
      <c r="F32" s="25"/>
      <c r="G32" s="25"/>
      <c r="H32" s="25"/>
    </row>
    <row r="33" spans="1:8" x14ac:dyDescent="0.3">
      <c r="A33" s="25">
        <v>32</v>
      </c>
      <c r="B33" s="25"/>
      <c r="C33" s="25"/>
      <c r="D33" s="25"/>
      <c r="E33" s="25"/>
      <c r="F33" s="25"/>
      <c r="G33" s="25"/>
      <c r="H33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Этап 1</vt:lpstr>
      <vt:lpstr>Этап 2</vt:lpstr>
      <vt:lpstr>Этап 3</vt:lpstr>
      <vt:lpstr>Этап 4</vt:lpstr>
      <vt:lpstr>Этап 5</vt:lpstr>
      <vt:lpstr>жеребьевка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Dmitry Popov</cp:lastModifiedBy>
  <cp:lastPrinted>2023-04-25T19:35:34Z</cp:lastPrinted>
  <dcterms:created xsi:type="dcterms:W3CDTF">2021-03-28T19:55:33Z</dcterms:created>
  <dcterms:modified xsi:type="dcterms:W3CDTF">2024-01-10T10:33:23Z</dcterms:modified>
</cp:coreProperties>
</file>