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_Petanque\Калуга_05_2026\"/>
    </mc:Choice>
  </mc:AlternateContent>
  <xr:revisionPtr revIDLastSave="0" documentId="13_ncr:1_{2C0C9CEB-A99C-4F67-8CB1-5ADD5A4DD753}" xr6:coauthVersionLast="47" xr6:coauthVersionMax="47" xr10:uidLastSave="{00000000-0000-0000-0000-000000000000}"/>
  <bookViews>
    <workbookView xWindow="-108" yWindow="-108" windowWidth="23256" windowHeight="13896" firstSheet="4" activeTab="6" xr2:uid="{00000000-000D-0000-FFFF-FFFF00000000}"/>
  </bookViews>
  <sheets>
    <sheet name="Регистрация" sheetId="1" r:id="rId1"/>
    <sheet name="Швейцарка" sheetId="5" r:id="rId2"/>
    <sheet name="1 тур" sheetId="6" r:id="rId3"/>
    <sheet name="2 тур" sheetId="7" r:id="rId4"/>
    <sheet name="3 тур" sheetId="8" r:id="rId5"/>
    <sheet name="4 тур" sheetId="9" r:id="rId6"/>
    <sheet name="Кубок A" sheetId="10" r:id="rId7"/>
    <sheet name="Кубок B" sheetId="12" r:id="rId8"/>
    <sheet name="Кубок C" sheetId="13" r:id="rId9"/>
    <sheet name="Мужской рейтинг" sheetId="2" r:id="rId10"/>
    <sheet name="Женский рейтинг" sheetId="3" r:id="rId11"/>
    <sheet name="Результат" sheetId="11" r:id="rId12"/>
    <sheet name="Команды" sheetId="4" r:id="rId13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8" i="13" l="1"/>
  <c r="A21" i="11"/>
  <c r="A22" i="11"/>
  <c r="A23" i="11"/>
  <c r="A24" i="11"/>
  <c r="A2" i="11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1" i="11"/>
  <c r="B12" i="12"/>
  <c r="B28" i="13"/>
  <c r="B24" i="12"/>
  <c r="B24" i="10"/>
  <c r="B32" i="13"/>
  <c r="B16" i="13"/>
  <c r="B32" i="12"/>
  <c r="B4" i="12"/>
  <c r="B12" i="13"/>
  <c r="B24" i="13"/>
  <c r="B32" i="10"/>
  <c r="B28" i="10"/>
  <c r="B20" i="10"/>
  <c r="B8" i="10"/>
  <c r="B20" i="13"/>
  <c r="B8" i="12"/>
  <c r="B16" i="10"/>
  <c r="B16" i="12"/>
  <c r="B12" i="10"/>
  <c r="B20" i="12"/>
  <c r="B4" i="10"/>
  <c r="B28" i="12"/>
  <c r="B4" i="13"/>
  <c r="F30" i="13" l="1"/>
  <c r="B40" i="13" s="1"/>
  <c r="F22" i="13"/>
  <c r="J26" i="13" s="1"/>
  <c r="N18" i="13" s="1"/>
  <c r="F14" i="13"/>
  <c r="B36" i="13" s="1"/>
  <c r="F6" i="13"/>
  <c r="J10" i="13" s="1"/>
  <c r="F30" i="12"/>
  <c r="F22" i="12"/>
  <c r="F14" i="12"/>
  <c r="B36" i="12" s="1"/>
  <c r="F38" i="12" s="1"/>
  <c r="F6" i="12"/>
  <c r="J10" i="12" s="1"/>
  <c r="N18" i="12" s="1"/>
  <c r="F30" i="10"/>
  <c r="F22" i="10"/>
  <c r="J26" i="10" s="1"/>
  <c r="F14" i="10"/>
  <c r="F6" i="10"/>
  <c r="B40" i="12" l="1"/>
  <c r="J26" i="12"/>
  <c r="B36" i="10"/>
  <c r="B40" i="10"/>
  <c r="J10" i="10"/>
  <c r="N18" i="10" s="1"/>
  <c r="F38" i="10" l="1"/>
</calcChain>
</file>

<file path=xl/sharedStrings.xml><?xml version="1.0" encoding="utf-8"?>
<sst xmlns="http://schemas.openxmlformats.org/spreadsheetml/2006/main" count="630" uniqueCount="411">
  <si>
    <t>1. Банщиков Андрей, Глеклер Андрей, Федотовский Олег, Шундрин Алексей</t>
  </si>
  <si>
    <t>Банщиков Андрей</t>
  </si>
  <si>
    <t>Глеклер Андрей</t>
  </si>
  <si>
    <t>Федотовский Олег</t>
  </si>
  <si>
    <t>Шундрин Алексей</t>
  </si>
  <si>
    <t>2. Агапов Александр, Лютиков Александр, Филатов Андрей</t>
  </si>
  <si>
    <t>Агапов Александр</t>
  </si>
  <si>
    <t>Лютиков Александр</t>
  </si>
  <si>
    <t>Филатов Андрей</t>
  </si>
  <si>
    <t>3. Каргашин Илья, Гаджиев Сеявуш, Бейгер Максим</t>
  </si>
  <si>
    <t>Каргашин Илья</t>
  </si>
  <si>
    <t>Гаджиев Сеявуш</t>
  </si>
  <si>
    <t>Бейгер Максим</t>
  </si>
  <si>
    <t>4. Глуховский Аркадий, Коппа Нина, Савченко Елена</t>
  </si>
  <si>
    <t>Глуховский Аркадий</t>
  </si>
  <si>
    <t>Коппа Нина</t>
  </si>
  <si>
    <t>Савченко Елена</t>
  </si>
  <si>
    <t>5. Кувакин Валерий, Корсакова Ольга, Головко Татьяна</t>
  </si>
  <si>
    <t>Кувакин Валерий</t>
  </si>
  <si>
    <t>Корсакова Ольга</t>
  </si>
  <si>
    <t>Головко Татьяна</t>
  </si>
  <si>
    <t>6. Артюхина Елена, Хафизова Индира, Воробьева Лиза</t>
  </si>
  <si>
    <t>Артюхина Елена</t>
  </si>
  <si>
    <t>Хафизова Индира</t>
  </si>
  <si>
    <t>Воробьева Елизавета</t>
  </si>
  <si>
    <t>7. Лухиши Хафидо, Тихонов Дмитрий, Вахрушев Владимир</t>
  </si>
  <si>
    <t>Лухиши Хафидо</t>
  </si>
  <si>
    <t>Тихонов Дмитрий</t>
  </si>
  <si>
    <t>Вахрушев Владимир</t>
  </si>
  <si>
    <t>8. Лукьянова Ирина , Скляр Светлана, Рядовиков Алексей</t>
  </si>
  <si>
    <t>Лукьянова Ирина</t>
  </si>
  <si>
    <t>Скляр Светлана</t>
  </si>
  <si>
    <t>Рядовиков Алексей</t>
  </si>
  <si>
    <t>9. Бублик Татьяна, Березнеговская Светлана, Карепова Елена, Павлова Ирина</t>
  </si>
  <si>
    <t>Бублик Татьяна</t>
  </si>
  <si>
    <t>Березнеговская Светлана</t>
  </si>
  <si>
    <t>Карепова Елена</t>
  </si>
  <si>
    <t>Павлова Ирина</t>
  </si>
  <si>
    <t>10. Мельник Татьяна, Трушина Надежда, Кузнецова Елена</t>
  </si>
  <si>
    <t>Мельник Татьяна</t>
  </si>
  <si>
    <t>Трушина Надежда</t>
  </si>
  <si>
    <t>Кузнецова Елена</t>
  </si>
  <si>
    <t>11. Акимов Михаил, Томилин Андрей, Михеенко Алексей</t>
  </si>
  <si>
    <t>Акимов Михаил</t>
  </si>
  <si>
    <t>Томилин Андрей</t>
  </si>
  <si>
    <t>Михеенко Алексей</t>
  </si>
  <si>
    <t>12. Гоцфрид Константин, Осокин Евгений, Шундрин Михаил</t>
  </si>
  <si>
    <t>Гоцфрид Константин</t>
  </si>
  <si>
    <t>Осокин Евгений</t>
  </si>
  <si>
    <t>Шундрин Михаил</t>
  </si>
  <si>
    <t>Полякова Оксана</t>
  </si>
  <si>
    <t>Поляков Алексей</t>
  </si>
  <si>
    <t>Базарев Дмитрий</t>
  </si>
  <si>
    <t>Педченко Александр</t>
  </si>
  <si>
    <t>Молчанова Анастасия</t>
  </si>
  <si>
    <t>Лютикова Екатерина</t>
  </si>
  <si>
    <t>Мурашова Елена</t>
  </si>
  <si>
    <t>Кирменская Елена</t>
  </si>
  <si>
    <t>Зубова Наталия</t>
  </si>
  <si>
    <t>Кравцов Владимир</t>
  </si>
  <si>
    <t>Тихомирова Елена</t>
  </si>
  <si>
    <t>Негробова Любовь</t>
  </si>
  <si>
    <t>Акулова Александра</t>
  </si>
  <si>
    <t>Баринова Светлана</t>
  </si>
  <si>
    <t>Догадин Евгений</t>
  </si>
  <si>
    <t>Алкина Светлана</t>
  </si>
  <si>
    <t>Невдах Юлия</t>
  </si>
  <si>
    <t>Савельева Юлия</t>
  </si>
  <si>
    <t>Царегородцев Александр</t>
  </si>
  <si>
    <t>Шундрин Дмитрий</t>
  </si>
  <si>
    <t>Иванов Юрий</t>
  </si>
  <si>
    <t>Кузьмин Дмитрий</t>
  </si>
  <si>
    <t>Трушин Алексей</t>
  </si>
  <si>
    <t>№</t>
  </si>
  <si>
    <t>ФИО</t>
  </si>
  <si>
    <t>Рейтинг</t>
  </si>
  <si>
    <t>Африканов Андрей</t>
  </si>
  <si>
    <t>Лямунов Никита</t>
  </si>
  <si>
    <t>Мишин Дмитрий</t>
  </si>
  <si>
    <t>Гулинин Евгений</t>
  </si>
  <si>
    <t>Баккар Риад</t>
  </si>
  <si>
    <t>Анухин Виктор</t>
  </si>
  <si>
    <t>Воронов Олег</t>
  </si>
  <si>
    <t>Крошилов Александр</t>
  </si>
  <si>
    <t>Смирнов Виктор</t>
  </si>
  <si>
    <t>Большаков Василий</t>
  </si>
  <si>
    <t>Федотов Николай</t>
  </si>
  <si>
    <t>Ли Александр</t>
  </si>
  <si>
    <t>Петрушко Алексей</t>
  </si>
  <si>
    <t>Попов Виктор</t>
  </si>
  <si>
    <t>Дубовицкий Игорь</t>
  </si>
  <si>
    <t>Капов Иван</t>
  </si>
  <si>
    <t>Северов Михаил</t>
  </si>
  <si>
    <t>Денисов Евгений</t>
  </si>
  <si>
    <t>Джедиан Нуредин</t>
  </si>
  <si>
    <t>Зимин Михаил</t>
  </si>
  <si>
    <t>Саиди Аймен</t>
  </si>
  <si>
    <t>Таратин Артем</t>
  </si>
  <si>
    <t>Земцов Сергей</t>
  </si>
  <si>
    <t>Пелевин Андрей</t>
  </si>
  <si>
    <t>Тарасов Константин</t>
  </si>
  <si>
    <t>Шапкин Константин</t>
  </si>
  <si>
    <t>Большаков Михаил</t>
  </si>
  <si>
    <t>Домбровский Сергей</t>
  </si>
  <si>
    <t>Трутнев Евгений</t>
  </si>
  <si>
    <t>Гелдиев Роман</t>
  </si>
  <si>
    <t>Багазеев Иван</t>
  </si>
  <si>
    <t>Гришин Дмитрий</t>
  </si>
  <si>
    <t>Изместьев Алексей</t>
  </si>
  <si>
    <t>Зинкеев Георгий</t>
  </si>
  <si>
    <t>Сафонов Сергей</t>
  </si>
  <si>
    <t>Кулаков Петр</t>
  </si>
  <si>
    <t>Комаров Александр</t>
  </si>
  <si>
    <t>Новиков Петр</t>
  </si>
  <si>
    <t>Елсаков Сергей</t>
  </si>
  <si>
    <t>Шустваль Евгений</t>
  </si>
  <si>
    <t>Завьялов Валерий</t>
  </si>
  <si>
    <t>Гришков Сергей</t>
  </si>
  <si>
    <t>Ницинский Станислав</t>
  </si>
  <si>
    <t>Петраков Игорь</t>
  </si>
  <si>
    <t>Трофимов Александр</t>
  </si>
  <si>
    <t>Красноперов Игорь</t>
  </si>
  <si>
    <t>Новиков Андрей</t>
  </si>
  <si>
    <t>Поликарпов Михаил Юрьевич</t>
  </si>
  <si>
    <t>Пищанский Виктор</t>
  </si>
  <si>
    <t>Сендеров Александр</t>
  </si>
  <si>
    <t>Раскин Максим</t>
  </si>
  <si>
    <t>Волков Денис</t>
  </si>
  <si>
    <t>Гаркавый Вадим</t>
  </si>
  <si>
    <t>Столяров Игорь</t>
  </si>
  <si>
    <t>Калякин Максим</t>
  </si>
  <si>
    <t>Кунаев Илья</t>
  </si>
  <si>
    <t>Рязанов Владимир</t>
  </si>
  <si>
    <t>Савельев Игорь</t>
  </si>
  <si>
    <t>Муругов Вадим</t>
  </si>
  <si>
    <t>Мишарин Олег</t>
  </si>
  <si>
    <t>Балахтин Илья</t>
  </si>
  <si>
    <t>Колесников Андрей</t>
  </si>
  <si>
    <t>Франк Николай</t>
  </si>
  <si>
    <t>Энжольрас Жером</t>
  </si>
  <si>
    <t>Чекмарева Татьяна</t>
  </si>
  <si>
    <t>Алиева Ольга</t>
  </si>
  <si>
    <t>Багаутдинова Гульназ</t>
  </si>
  <si>
    <t>Большакова Мария</t>
  </si>
  <si>
    <t>Крошилова Ирина</t>
  </si>
  <si>
    <t>Бирюкова Наталья</t>
  </si>
  <si>
    <t>Соколова Ольга</t>
  </si>
  <si>
    <t>Петрушко Юлия</t>
  </si>
  <si>
    <t>Зимина Светлана</t>
  </si>
  <si>
    <t>Дубовицкая Ольга</t>
  </si>
  <si>
    <t>Казанцева Татьяна</t>
  </si>
  <si>
    <t>Таратина Елена</t>
  </si>
  <si>
    <t>Мирошниченко Вера</t>
  </si>
  <si>
    <t>Елсакова Оксана</t>
  </si>
  <si>
    <t>Трофимова Катерина</t>
  </si>
  <si>
    <t>Костяная Евгения</t>
  </si>
  <si>
    <t>Пименова Татьяна</t>
  </si>
  <si>
    <t>Кондратова Нина</t>
  </si>
  <si>
    <t>Розанова Юлия</t>
  </si>
  <si>
    <t>Абакумова Дарья</t>
  </si>
  <si>
    <t>Сафонова Светлана</t>
  </si>
  <si>
    <t>Ткаченко Анна</t>
  </si>
  <si>
    <t>Хе Марина</t>
  </si>
  <si>
    <t>Елсакова Алена</t>
  </si>
  <si>
    <t>Орлова Таисия</t>
  </si>
  <si>
    <t>Кирдеева Надежда</t>
  </si>
  <si>
    <t>Борисенко Анна</t>
  </si>
  <si>
    <t>Тетекина Анна</t>
  </si>
  <si>
    <t>Домбровская Анна</t>
  </si>
  <si>
    <t>Склокина Ксения</t>
  </si>
  <si>
    <t>Шубина Ольга</t>
  </si>
  <si>
    <t>Кайтукова Фатима</t>
  </si>
  <si>
    <t>Пелевина Наталия</t>
  </si>
  <si>
    <t>Сизова Ирина</t>
  </si>
  <si>
    <t>Фаст Анна</t>
  </si>
  <si>
    <t>Прокощенкова Ирина</t>
  </si>
  <si>
    <t>Агапова Кристина</t>
  </si>
  <si>
    <t>Мишарина Светлана</t>
  </si>
  <si>
    <t>Татаринова Наталия</t>
  </si>
  <si>
    <t>Пищанская Наталия</t>
  </si>
  <si>
    <t>Дурынчева Татьяна</t>
  </si>
  <si>
    <t>Бугите Юлия</t>
  </si>
  <si>
    <t>Иванова Ольга</t>
  </si>
  <si>
    <t>Шевченко София</t>
  </si>
  <si>
    <t>Кананыхина Светлана</t>
  </si>
  <si>
    <t>Курбанова Маргарита</t>
  </si>
  <si>
    <t>Тюменцева Ирина</t>
  </si>
  <si>
    <t>Название команды</t>
  </si>
  <si>
    <t>Рейтинг команды</t>
  </si>
  <si>
    <t>Состав</t>
  </si>
  <si>
    <t>Лухиши</t>
  </si>
  <si>
    <t>Лухиши, Тихонов, Вахрушев</t>
  </si>
  <si>
    <t>Артюхина</t>
  </si>
  <si>
    <t>Артюхина, Хафизова, Воробьева</t>
  </si>
  <si>
    <t>Каргашин</t>
  </si>
  <si>
    <t>Каргашин, Гаджиев, Бейгер</t>
  </si>
  <si>
    <t>Мурашова</t>
  </si>
  <si>
    <t>Мурашова, Кирменская, Зубова</t>
  </si>
  <si>
    <t>Полякова</t>
  </si>
  <si>
    <t>Бублик</t>
  </si>
  <si>
    <t>Бублик, Березнеговская, Карепова, Павлова</t>
  </si>
  <si>
    <t>Кувакин</t>
  </si>
  <si>
    <t>Кувакин, Корсакова, Головко</t>
  </si>
  <si>
    <t>Акулова</t>
  </si>
  <si>
    <t>Акулова, Баринова, Догадин</t>
  </si>
  <si>
    <t>Гоцфрид</t>
  </si>
  <si>
    <t>Гоцфрид, Осокин, Шундрин</t>
  </si>
  <si>
    <t>Глуховский</t>
  </si>
  <si>
    <t>Глуховский, Коппа, Савченко</t>
  </si>
  <si>
    <t>Лукьянова</t>
  </si>
  <si>
    <t>Лукьянова, Скляр, Рядовиков</t>
  </si>
  <si>
    <t>Агапов</t>
  </si>
  <si>
    <t>Агапов, Лютиков, Филатов</t>
  </si>
  <si>
    <t>Банщиков</t>
  </si>
  <si>
    <t>Банщиков, Глеклер, Федотовский, Шундрин</t>
  </si>
  <si>
    <t>Мельник</t>
  </si>
  <si>
    <t>Мельник, Трушина, Кузнецова</t>
  </si>
  <si>
    <t>Кравцов</t>
  </si>
  <si>
    <t>Кравцов, Тихомирова, Негробова</t>
  </si>
  <si>
    <t>Иванов</t>
  </si>
  <si>
    <t>Иванов, Кузьмин, Трушин</t>
  </si>
  <si>
    <t>Алкина</t>
  </si>
  <si>
    <t>Алкина, Невдах, Савельева</t>
  </si>
  <si>
    <t>Педченко</t>
  </si>
  <si>
    <t>Педченко, Молчанова, Лютикова</t>
  </si>
  <si>
    <t>Акимов</t>
  </si>
  <si>
    <t>Акимов, Томилин, Михеенко</t>
  </si>
  <si>
    <t>Место</t>
  </si>
  <si>
    <t xml:space="preserve">Имя                      </t>
  </si>
  <si>
    <t>Результат</t>
  </si>
  <si>
    <t>Бхгц.</t>
  </si>
  <si>
    <t>С-Бхгц.</t>
  </si>
  <si>
    <t xml:space="preserve"> Детал.  </t>
  </si>
  <si>
    <t>Команда 1</t>
  </si>
  <si>
    <t>Команда 2</t>
  </si>
  <si>
    <t>дор.</t>
  </si>
  <si>
    <t>1 тур</t>
  </si>
  <si>
    <t>2 тур</t>
  </si>
  <si>
    <t>3 тур</t>
  </si>
  <si>
    <t>4 тур</t>
  </si>
  <si>
    <t>Кубок А</t>
  </si>
  <si>
    <t>Бергер</t>
  </si>
  <si>
    <t>Кубок B</t>
  </si>
  <si>
    <t>Кубок C</t>
  </si>
  <si>
    <t>Полякова, Воронов, Базарев</t>
  </si>
  <si>
    <t>Кайтукова</t>
  </si>
  <si>
    <t>Кайтукова, Новиков, Щетинина</t>
  </si>
  <si>
    <t>Гришков</t>
  </si>
  <si>
    <t>Гришков, Кривулин, Стрельчук</t>
  </si>
  <si>
    <t>Балабуев</t>
  </si>
  <si>
    <t>Балабуев, Царегородцев, Шундрин</t>
  </si>
  <si>
    <t>Татьянц</t>
  </si>
  <si>
    <t>Татьянц, Мыльцева, Мыльцева</t>
  </si>
  <si>
    <t>13. Педченко Александр, Молчанова Анастасия, Лютикова Екатерина</t>
  </si>
  <si>
    <t>14. Мурашова Елена, Кирменская Елена, Зубова Наталия</t>
  </si>
  <si>
    <t>15. Кравцов Владимир, Тихомирова Елена, Негробова Любовь</t>
  </si>
  <si>
    <t>16. Акулова Александра, Баринова Светлана, Догадин Евгений</t>
  </si>
  <si>
    <t>17. Алкина Светлана, Невдах Юлия, Савельева Юлия</t>
  </si>
  <si>
    <t>18. Балабуев Илья, Царегородцев Александр, Шундрин Дмитрий</t>
  </si>
  <si>
    <t>Балабуев Илья</t>
  </si>
  <si>
    <t>19. Иванов Евгений, Кузьмин Дмитрий, Трушин Алексей</t>
  </si>
  <si>
    <t>Иванов Евгений</t>
  </si>
  <si>
    <t>20. Кайтукова Фатима, Новиков Петр, Щетинина Зоя</t>
  </si>
  <si>
    <t>Щетинина Зоя</t>
  </si>
  <si>
    <t>21. Полякова Оксана, Воронов Олег, Базарев Дмитрий</t>
  </si>
  <si>
    <t>22. Татьянц Дмитрий, Мыльцева Ольга Анатольевна, Мыльцева Ольга Викторовна</t>
  </si>
  <si>
    <t>Татьянц Дмитрий</t>
  </si>
  <si>
    <t>Мыльцева Ольга Анатольевна</t>
  </si>
  <si>
    <t>Мыльцева Ольга Викторовна</t>
  </si>
  <si>
    <t>23. Гришков Сергей, Кривулин Виталий, Стрельчук Дмитрий</t>
  </si>
  <si>
    <t>Кривулин Виталий</t>
  </si>
  <si>
    <t>Стрельчук Дмитрий</t>
  </si>
  <si>
    <t xml:space="preserve">Лухиши,    </t>
  </si>
  <si>
    <t xml:space="preserve">Агапов,     </t>
  </si>
  <si>
    <t xml:space="preserve">Банщиков,  </t>
  </si>
  <si>
    <t xml:space="preserve">Артюхина,   </t>
  </si>
  <si>
    <t xml:space="preserve">Полякова,  </t>
  </si>
  <si>
    <t xml:space="preserve">Мельник,    </t>
  </si>
  <si>
    <t xml:space="preserve">Кравцов,   </t>
  </si>
  <si>
    <t xml:space="preserve">Каргашин,   </t>
  </si>
  <si>
    <t xml:space="preserve">Мурашова,  </t>
  </si>
  <si>
    <t xml:space="preserve">Алкина,     </t>
  </si>
  <si>
    <t xml:space="preserve">Кайтукова, </t>
  </si>
  <si>
    <t xml:space="preserve">Бублик,     </t>
  </si>
  <si>
    <t xml:space="preserve">Кувакин,   </t>
  </si>
  <si>
    <t xml:space="preserve">Гришков,    </t>
  </si>
  <si>
    <t xml:space="preserve">Иванов,    </t>
  </si>
  <si>
    <t xml:space="preserve">Акулова,    </t>
  </si>
  <si>
    <t xml:space="preserve">Гоцфрид,   </t>
  </si>
  <si>
    <t xml:space="preserve">Балабуев,   </t>
  </si>
  <si>
    <t xml:space="preserve">Педченко,  </t>
  </si>
  <si>
    <t xml:space="preserve">Глуховский, </t>
  </si>
  <si>
    <t xml:space="preserve">Лукьянова, </t>
  </si>
  <si>
    <t xml:space="preserve">Татьянц,    </t>
  </si>
  <si>
    <t xml:space="preserve">Акимов,    </t>
  </si>
  <si>
    <t xml:space="preserve">Лухиши,     </t>
  </si>
  <si>
    <t xml:space="preserve">Татьянц,   </t>
  </si>
  <si>
    <t xml:space="preserve">Лукьянова,  </t>
  </si>
  <si>
    <t xml:space="preserve">Свободен,   </t>
  </si>
  <si>
    <t xml:space="preserve">Балабуев,  </t>
  </si>
  <si>
    <t xml:space="preserve">Педченко, </t>
  </si>
  <si>
    <t xml:space="preserve">Акулова,  </t>
  </si>
  <si>
    <t xml:space="preserve">Каргашин, </t>
  </si>
  <si>
    <t xml:space="preserve">Бублик,   </t>
  </si>
  <si>
    <t xml:space="preserve">Полякова, </t>
  </si>
  <si>
    <t xml:space="preserve">Кравцов,    </t>
  </si>
  <si>
    <t xml:space="preserve">Мурашова, </t>
  </si>
  <si>
    <t xml:space="preserve">Кувакин,  </t>
  </si>
  <si>
    <t xml:space="preserve">Кайтукова,  </t>
  </si>
  <si>
    <t xml:space="preserve">Гоцфрид,  </t>
  </si>
  <si>
    <t xml:space="preserve">Иванов,     </t>
  </si>
  <si>
    <t xml:space="preserve">Татьянц,  </t>
  </si>
  <si>
    <t xml:space="preserve">Банщиков, </t>
  </si>
  <si>
    <t xml:space="preserve">Акимов,     </t>
  </si>
  <si>
    <t xml:space="preserve">Артюхина, </t>
  </si>
  <si>
    <t xml:space="preserve">Балабуев, </t>
  </si>
  <si>
    <t>Свободен,</t>
  </si>
  <si>
    <t xml:space="preserve">(13.0-0.0) </t>
  </si>
  <si>
    <t xml:space="preserve">(13.0-2.0) </t>
  </si>
  <si>
    <t xml:space="preserve">(10.0-9.0) </t>
  </si>
  <si>
    <t xml:space="preserve"> (5.0-13.0)</t>
  </si>
  <si>
    <t xml:space="preserve">(13.0-9.0) </t>
  </si>
  <si>
    <t xml:space="preserve"> (9.0-13.0)</t>
  </si>
  <si>
    <t xml:space="preserve"> (3.0-13.0)</t>
  </si>
  <si>
    <t>(12.0-13.0)</t>
  </si>
  <si>
    <t xml:space="preserve">(13.0-8.0) </t>
  </si>
  <si>
    <t xml:space="preserve"> (6.0-13.0)</t>
  </si>
  <si>
    <t>(11.0-13.0)</t>
  </si>
  <si>
    <t xml:space="preserve"> (1.0-0.0) </t>
  </si>
  <si>
    <t xml:space="preserve">(13.0-6.0) </t>
  </si>
  <si>
    <t>(13.0-10.0)</t>
  </si>
  <si>
    <t xml:space="preserve">(13.0-3.0) </t>
  </si>
  <si>
    <t>(11.0-12.0)</t>
  </si>
  <si>
    <t xml:space="preserve"> (0.0-1.0) </t>
  </si>
  <si>
    <t>(13.0-11.0)</t>
  </si>
  <si>
    <t xml:space="preserve">(13.0-4.0) </t>
  </si>
  <si>
    <t>Педченко,</t>
  </si>
  <si>
    <t xml:space="preserve">Каргашин,  </t>
  </si>
  <si>
    <t xml:space="preserve">Акулова,   </t>
  </si>
  <si>
    <t xml:space="preserve">Бублик,    </t>
  </si>
  <si>
    <t xml:space="preserve">Кувакин,    </t>
  </si>
  <si>
    <t xml:space="preserve">Артюхина,  </t>
  </si>
  <si>
    <t>Балабуев,</t>
  </si>
  <si>
    <t xml:space="preserve">  9.0</t>
  </si>
  <si>
    <t xml:space="preserve"> 6.00</t>
  </si>
  <si>
    <t xml:space="preserve">    7.0</t>
  </si>
  <si>
    <t xml:space="preserve">  8.0</t>
  </si>
  <si>
    <t xml:space="preserve"> 2.00</t>
  </si>
  <si>
    <t xml:space="preserve">  7.0</t>
  </si>
  <si>
    <t xml:space="preserve">Мурашова,   </t>
  </si>
  <si>
    <t xml:space="preserve">Банщиков,   </t>
  </si>
  <si>
    <t xml:space="preserve">  6.0</t>
  </si>
  <si>
    <t xml:space="preserve"> 1.00</t>
  </si>
  <si>
    <t xml:space="preserve">Гоцфрид,    </t>
  </si>
  <si>
    <t xml:space="preserve">Полякова,   </t>
  </si>
  <si>
    <t xml:space="preserve">    5.0</t>
  </si>
  <si>
    <t xml:space="preserve">  5.0</t>
  </si>
  <si>
    <t xml:space="preserve">    4.0</t>
  </si>
  <si>
    <t xml:space="preserve"> 0.00</t>
  </si>
  <si>
    <t xml:space="preserve">Педченко,   </t>
  </si>
  <si>
    <t xml:space="preserve">  4.0</t>
  </si>
  <si>
    <t xml:space="preserve">(13.0-5.0) </t>
  </si>
  <si>
    <t xml:space="preserve"> (0.0-13.0)</t>
  </si>
  <si>
    <t xml:space="preserve"> (7.0-12.0)</t>
  </si>
  <si>
    <t>(10.0-13.0)</t>
  </si>
  <si>
    <t xml:space="preserve"> (8.0-13.0)</t>
  </si>
  <si>
    <t xml:space="preserve"> 11.0</t>
  </si>
  <si>
    <t>11.00</t>
  </si>
  <si>
    <t xml:space="preserve">    9.0</t>
  </si>
  <si>
    <t>52.0-23.0</t>
  </si>
  <si>
    <t xml:space="preserve"> 10.0</t>
  </si>
  <si>
    <t>10.00</t>
  </si>
  <si>
    <t xml:space="preserve">    8.0</t>
  </si>
  <si>
    <t>52.0-12.0</t>
  </si>
  <si>
    <t>44.0-23.0</t>
  </si>
  <si>
    <t xml:space="preserve"> 5.00</t>
  </si>
  <si>
    <t>48.0-31.0</t>
  </si>
  <si>
    <t xml:space="preserve"> 4.00</t>
  </si>
  <si>
    <t>45.0-24.0</t>
  </si>
  <si>
    <t>47.0-33.0</t>
  </si>
  <si>
    <t>41.0-29.0</t>
  </si>
  <si>
    <t>34.0-42.0</t>
  </si>
  <si>
    <t xml:space="preserve"> 3.00</t>
  </si>
  <si>
    <t>29.0-39.0</t>
  </si>
  <si>
    <t>30.0-41.0</t>
  </si>
  <si>
    <t>31.0-39.0</t>
  </si>
  <si>
    <t>34.0-47.0</t>
  </si>
  <si>
    <t>31.0-30.0</t>
  </si>
  <si>
    <t>40.0-41.0</t>
  </si>
  <si>
    <t>42.0-36.0</t>
  </si>
  <si>
    <t>24.0-37.0</t>
  </si>
  <si>
    <t>30.0-45.0</t>
  </si>
  <si>
    <t>38.0-40.0</t>
  </si>
  <si>
    <t>42.0-42.0</t>
  </si>
  <si>
    <t>23.0-38.0</t>
  </si>
  <si>
    <t>23.0-39.0</t>
  </si>
  <si>
    <t>25.0-45.0</t>
  </si>
  <si>
    <t>14.0-39.0</t>
  </si>
  <si>
    <t>9</t>
  </si>
  <si>
    <t>10</t>
  </si>
  <si>
    <t>11</t>
  </si>
  <si>
    <t>4</t>
  </si>
  <si>
    <t>5</t>
  </si>
  <si>
    <t>7</t>
  </si>
  <si>
    <t>6</t>
  </si>
  <si>
    <t>8</t>
  </si>
  <si>
    <t>2</t>
  </si>
  <si>
    <t xml:space="preserve"> (1.0-13.0)</t>
  </si>
  <si>
    <t xml:space="preserve"> (7.0-13.0)</t>
  </si>
  <si>
    <t xml:space="preserve"> (2.0-13.0)</t>
  </si>
  <si>
    <t xml:space="preserve"> (4.0-11.0)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</si>
</sst>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sz val="8"/>
      <color rgb="FF4C4C4C"/>
      <name val="Trebuchet MS"/>
      <family val="2"/>
      <charset val="204"/>
    </font>
    <font>
      <b/>
      <sz val="11"/>
      <name val="Calibri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b/>
      <sz val="36"/>
      <color indexed="8"/>
      <name val="Calibri Light"/>
      <family val="1"/>
      <charset val="204"/>
      <scheme val="major"/>
    </font>
    <font>
      <b/>
      <sz val="28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3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left" vertical="center" wrapText="1" indent="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3" xfId="0" applyFont="1" applyBorder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0" fontId="0" fillId="0" borderId="0" xfId="0" quotePrefix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right" indent="1"/>
    </xf>
    <xf numFmtId="0" fontId="0" fillId="0" borderId="7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vertical="center"/>
    </xf>
    <xf numFmtId="49" fontId="9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8" xfId="0" applyFont="1" applyBorder="1" applyAlignment="1">
      <alignment horizontal="center" vertical="center" shrinkToFit="1"/>
    </xf>
    <xf numFmtId="0" fontId="0" fillId="0" borderId="5" xfId="0" applyBorder="1"/>
    <xf numFmtId="0" fontId="3" fillId="0" borderId="4" xfId="0" applyFont="1" applyBorder="1" applyAlignment="1">
      <alignment horizontal="center" vertical="center" shrinkToFit="1"/>
    </xf>
    <xf numFmtId="0" fontId="0" fillId="0" borderId="4" xfId="0" applyBorder="1"/>
    <xf numFmtId="49" fontId="9" fillId="0" borderId="0" xfId="0" quotePrefix="1" applyNumberFormat="1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6" fontId="9" fillId="0" borderId="0" xfId="0" quotePrefix="1" applyNumberFormat="1" applyFont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10" fillId="0" borderId="5" xfId="0" applyFont="1" applyBorder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workbookViewId="0"/>
  </sheetViews>
  <sheetFormatPr defaultRowHeight="14.4" x14ac:dyDescent="0.3"/>
  <cols>
    <col min="1" max="1" width="67.5546875" customWidth="1"/>
  </cols>
  <sheetData>
    <row r="1" spans="1:10" x14ac:dyDescent="0.3">
      <c r="A1" s="1" t="s">
        <v>0</v>
      </c>
      <c r="B1" t="s">
        <v>1</v>
      </c>
      <c r="C1" t="s">
        <v>2</v>
      </c>
      <c r="D1" t="s">
        <v>3</v>
      </c>
      <c r="E1" t="s">
        <v>4</v>
      </c>
      <c r="F1">
        <v>2</v>
      </c>
      <c r="G1">
        <v>10</v>
      </c>
      <c r="H1">
        <v>30</v>
      </c>
      <c r="I1">
        <v>32</v>
      </c>
      <c r="J1">
        <v>72</v>
      </c>
    </row>
    <row r="2" spans="1:10" x14ac:dyDescent="0.3">
      <c r="A2" s="1" t="s">
        <v>5</v>
      </c>
      <c r="B2" t="s">
        <v>6</v>
      </c>
      <c r="C2" t="s">
        <v>7</v>
      </c>
      <c r="D2" t="s">
        <v>8</v>
      </c>
      <c r="F2">
        <v>41</v>
      </c>
      <c r="G2">
        <v>10</v>
      </c>
      <c r="H2">
        <v>42</v>
      </c>
      <c r="J2">
        <v>93</v>
      </c>
    </row>
    <row r="3" spans="1:10" x14ac:dyDescent="0.3">
      <c r="A3" s="1" t="s">
        <v>9</v>
      </c>
      <c r="B3" t="s">
        <v>10</v>
      </c>
      <c r="C3" t="s">
        <v>11</v>
      </c>
      <c r="D3" t="s">
        <v>12</v>
      </c>
      <c r="F3">
        <v>57</v>
      </c>
      <c r="G3">
        <v>70</v>
      </c>
      <c r="H3">
        <v>73</v>
      </c>
      <c r="J3">
        <v>200</v>
      </c>
    </row>
    <row r="4" spans="1:10" x14ac:dyDescent="0.3">
      <c r="A4" s="1" t="s">
        <v>13</v>
      </c>
      <c r="B4" t="s">
        <v>14</v>
      </c>
      <c r="C4" t="s">
        <v>15</v>
      </c>
      <c r="D4" t="s">
        <v>16</v>
      </c>
      <c r="F4">
        <v>16</v>
      </c>
      <c r="G4">
        <v>40</v>
      </c>
      <c r="H4">
        <v>77</v>
      </c>
      <c r="J4">
        <v>133</v>
      </c>
    </row>
    <row r="5" spans="1:10" x14ac:dyDescent="0.3">
      <c r="A5" s="1" t="s">
        <v>17</v>
      </c>
      <c r="B5" t="s">
        <v>18</v>
      </c>
      <c r="C5" t="s">
        <v>19</v>
      </c>
      <c r="D5" t="s">
        <v>20</v>
      </c>
      <c r="F5">
        <v>63</v>
      </c>
      <c r="G5">
        <v>43</v>
      </c>
      <c r="H5">
        <v>71</v>
      </c>
      <c r="J5">
        <v>177</v>
      </c>
    </row>
    <row r="6" spans="1:10" x14ac:dyDescent="0.3">
      <c r="A6" s="1" t="s">
        <v>21</v>
      </c>
      <c r="B6" t="s">
        <v>22</v>
      </c>
      <c r="C6" t="s">
        <v>23</v>
      </c>
      <c r="D6" t="s">
        <v>24</v>
      </c>
      <c r="F6">
        <v>107</v>
      </c>
      <c r="G6">
        <v>63</v>
      </c>
      <c r="H6">
        <v>61</v>
      </c>
      <c r="J6">
        <v>231</v>
      </c>
    </row>
    <row r="7" spans="1:10" x14ac:dyDescent="0.3">
      <c r="A7" s="1" t="s">
        <v>25</v>
      </c>
      <c r="B7" t="s">
        <v>26</v>
      </c>
      <c r="C7" t="s">
        <v>27</v>
      </c>
      <c r="D7" t="s">
        <v>28</v>
      </c>
      <c r="F7">
        <v>109</v>
      </c>
      <c r="G7">
        <v>85</v>
      </c>
      <c r="H7">
        <v>98</v>
      </c>
      <c r="J7">
        <v>292</v>
      </c>
    </row>
    <row r="8" spans="1:10" x14ac:dyDescent="0.3">
      <c r="A8" s="1" t="s">
        <v>29</v>
      </c>
      <c r="B8" t="s">
        <v>30</v>
      </c>
      <c r="C8" t="s">
        <v>31</v>
      </c>
      <c r="D8" t="s">
        <v>32</v>
      </c>
      <c r="F8">
        <v>57</v>
      </c>
      <c r="G8">
        <v>32</v>
      </c>
      <c r="H8">
        <v>9</v>
      </c>
      <c r="J8">
        <v>98</v>
      </c>
    </row>
    <row r="9" spans="1:10" x14ac:dyDescent="0.3">
      <c r="A9" s="1" t="s">
        <v>33</v>
      </c>
      <c r="B9" t="s">
        <v>34</v>
      </c>
      <c r="C9" t="s">
        <v>35</v>
      </c>
      <c r="D9" t="s">
        <v>36</v>
      </c>
      <c r="E9" t="s">
        <v>37</v>
      </c>
      <c r="F9">
        <v>60</v>
      </c>
      <c r="G9">
        <v>63</v>
      </c>
      <c r="H9">
        <v>56</v>
      </c>
      <c r="I9">
        <v>63</v>
      </c>
      <c r="J9">
        <v>186</v>
      </c>
    </row>
    <row r="10" spans="1:10" x14ac:dyDescent="0.3">
      <c r="A10" s="1" t="s">
        <v>38</v>
      </c>
      <c r="B10" t="s">
        <v>39</v>
      </c>
      <c r="C10" t="s">
        <v>40</v>
      </c>
      <c r="D10" t="s">
        <v>41</v>
      </c>
      <c r="F10">
        <v>31</v>
      </c>
      <c r="G10">
        <v>12</v>
      </c>
      <c r="H10">
        <v>23</v>
      </c>
      <c r="J10">
        <v>66</v>
      </c>
    </row>
    <row r="11" spans="1:10" x14ac:dyDescent="0.3">
      <c r="A11" s="1" t="s">
        <v>42</v>
      </c>
      <c r="B11" t="s">
        <v>43</v>
      </c>
      <c r="C11" t="s">
        <v>44</v>
      </c>
      <c r="D11" t="s">
        <v>45</v>
      </c>
      <c r="F11">
        <v>0</v>
      </c>
      <c r="G11">
        <v>0</v>
      </c>
      <c r="H11">
        <v>0</v>
      </c>
      <c r="J11">
        <v>0</v>
      </c>
    </row>
    <row r="12" spans="1:10" x14ac:dyDescent="0.3">
      <c r="A12" s="1" t="s">
        <v>46</v>
      </c>
      <c r="B12" t="s">
        <v>47</v>
      </c>
      <c r="C12" t="s">
        <v>48</v>
      </c>
      <c r="D12" t="s">
        <v>49</v>
      </c>
      <c r="F12">
        <v>46</v>
      </c>
      <c r="G12">
        <v>59</v>
      </c>
      <c r="H12">
        <v>35</v>
      </c>
      <c r="J12">
        <v>140</v>
      </c>
    </row>
    <row r="13" spans="1:10" x14ac:dyDescent="0.3">
      <c r="A13" s="1" t="s">
        <v>253</v>
      </c>
      <c r="B13" t="s">
        <v>53</v>
      </c>
      <c r="C13" t="s">
        <v>54</v>
      </c>
      <c r="D13" t="s">
        <v>55</v>
      </c>
      <c r="F13">
        <v>0</v>
      </c>
      <c r="G13">
        <v>0</v>
      </c>
      <c r="H13">
        <v>1</v>
      </c>
      <c r="J13">
        <v>1</v>
      </c>
    </row>
    <row r="14" spans="1:10" x14ac:dyDescent="0.3">
      <c r="A14" s="1" t="s">
        <v>254</v>
      </c>
      <c r="B14" t="s">
        <v>56</v>
      </c>
      <c r="C14" t="s">
        <v>57</v>
      </c>
      <c r="D14" t="s">
        <v>58</v>
      </c>
      <c r="F14">
        <v>49</v>
      </c>
      <c r="G14">
        <v>66</v>
      </c>
      <c r="H14">
        <v>80</v>
      </c>
      <c r="J14">
        <v>195</v>
      </c>
    </row>
    <row r="15" spans="1:10" ht="15.75" customHeight="1" x14ac:dyDescent="0.3">
      <c r="A15" s="1" t="s">
        <v>255</v>
      </c>
      <c r="B15" t="s">
        <v>59</v>
      </c>
      <c r="C15" t="s">
        <v>60</v>
      </c>
      <c r="D15" t="s">
        <v>61</v>
      </c>
      <c r="F15">
        <v>45</v>
      </c>
      <c r="G15">
        <v>19</v>
      </c>
      <c r="H15">
        <v>0</v>
      </c>
      <c r="J15">
        <v>64</v>
      </c>
    </row>
    <row r="16" spans="1:10" x14ac:dyDescent="0.3">
      <c r="A16" s="1" t="s">
        <v>256</v>
      </c>
      <c r="B16" t="s">
        <v>62</v>
      </c>
      <c r="C16" t="s">
        <v>63</v>
      </c>
      <c r="D16" t="s">
        <v>64</v>
      </c>
      <c r="F16">
        <v>55</v>
      </c>
      <c r="G16">
        <v>28</v>
      </c>
      <c r="H16">
        <v>93</v>
      </c>
      <c r="J16">
        <v>176</v>
      </c>
    </row>
    <row r="17" spans="1:10" x14ac:dyDescent="0.3">
      <c r="A17" s="1" t="s">
        <v>257</v>
      </c>
      <c r="B17" t="s">
        <v>65</v>
      </c>
      <c r="C17" t="s">
        <v>66</v>
      </c>
      <c r="D17" t="s">
        <v>67</v>
      </c>
      <c r="F17">
        <v>46</v>
      </c>
      <c r="G17">
        <v>0</v>
      </c>
      <c r="H17">
        <v>0</v>
      </c>
      <c r="J17">
        <v>46</v>
      </c>
    </row>
    <row r="18" spans="1:10" x14ac:dyDescent="0.3">
      <c r="A18" s="1" t="s">
        <v>258</v>
      </c>
      <c r="B18" t="s">
        <v>259</v>
      </c>
      <c r="C18" t="s">
        <v>68</v>
      </c>
      <c r="D18" t="s">
        <v>69</v>
      </c>
      <c r="F18">
        <v>0</v>
      </c>
      <c r="G18">
        <v>10</v>
      </c>
      <c r="H18">
        <v>0</v>
      </c>
      <c r="J18">
        <v>10</v>
      </c>
    </row>
    <row r="19" spans="1:10" x14ac:dyDescent="0.3">
      <c r="A19" s="1" t="s">
        <v>260</v>
      </c>
      <c r="B19" t="s">
        <v>261</v>
      </c>
      <c r="C19" t="s">
        <v>71</v>
      </c>
      <c r="D19" t="s">
        <v>72</v>
      </c>
      <c r="F19">
        <v>0</v>
      </c>
      <c r="G19">
        <v>11</v>
      </c>
      <c r="H19">
        <v>0</v>
      </c>
      <c r="J19">
        <v>11</v>
      </c>
    </row>
    <row r="20" spans="1:10" x14ac:dyDescent="0.3">
      <c r="A20" s="1" t="s">
        <v>262</v>
      </c>
      <c r="B20" t="s">
        <v>171</v>
      </c>
      <c r="C20" t="s">
        <v>113</v>
      </c>
      <c r="D20" t="s">
        <v>263</v>
      </c>
      <c r="F20">
        <v>16</v>
      </c>
      <c r="G20">
        <v>26</v>
      </c>
      <c r="H20">
        <v>0</v>
      </c>
      <c r="J20">
        <v>42</v>
      </c>
    </row>
    <row r="21" spans="1:10" x14ac:dyDescent="0.3">
      <c r="A21" s="1" t="s">
        <v>264</v>
      </c>
      <c r="B21" t="s">
        <v>50</v>
      </c>
      <c r="C21" t="s">
        <v>82</v>
      </c>
      <c r="D21" t="s">
        <v>52</v>
      </c>
      <c r="F21">
        <v>71</v>
      </c>
      <c r="G21">
        <v>85</v>
      </c>
      <c r="H21">
        <v>55</v>
      </c>
      <c r="J21">
        <v>211</v>
      </c>
    </row>
    <row r="22" spans="1:10" x14ac:dyDescent="0.3">
      <c r="A22" s="1" t="s">
        <v>265</v>
      </c>
      <c r="B22" t="s">
        <v>266</v>
      </c>
      <c r="C22" t="s">
        <v>267</v>
      </c>
      <c r="D22" t="s">
        <v>268</v>
      </c>
      <c r="F22">
        <v>0</v>
      </c>
      <c r="G22">
        <v>0</v>
      </c>
      <c r="H22">
        <v>0</v>
      </c>
      <c r="J22">
        <v>0</v>
      </c>
    </row>
    <row r="23" spans="1:10" x14ac:dyDescent="0.3">
      <c r="A23" s="1" t="s">
        <v>269</v>
      </c>
      <c r="B23" t="s">
        <v>117</v>
      </c>
      <c r="C23" t="s">
        <v>270</v>
      </c>
      <c r="D23" t="s">
        <v>271</v>
      </c>
      <c r="F23">
        <v>21</v>
      </c>
      <c r="G23">
        <v>0</v>
      </c>
      <c r="H23">
        <v>0</v>
      </c>
      <c r="J23">
        <v>21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91"/>
  <sheetViews>
    <sheetView workbookViewId="0"/>
  </sheetViews>
  <sheetFormatPr defaultRowHeight="14.4" x14ac:dyDescent="0.3"/>
  <sheetData>
    <row r="1" spans="1:3" x14ac:dyDescent="0.3">
      <c r="A1" t="s">
        <v>73</v>
      </c>
      <c r="B1" t="s">
        <v>74</v>
      </c>
      <c r="C1" t="s">
        <v>75</v>
      </c>
    </row>
    <row r="2" spans="1:3" x14ac:dyDescent="0.3">
      <c r="A2">
        <v>1</v>
      </c>
      <c r="B2" t="s">
        <v>76</v>
      </c>
      <c r="C2">
        <v>110</v>
      </c>
    </row>
    <row r="3" spans="1:3" x14ac:dyDescent="0.3">
      <c r="A3">
        <v>2</v>
      </c>
      <c r="B3" t="s">
        <v>26</v>
      </c>
      <c r="C3">
        <v>109</v>
      </c>
    </row>
    <row r="4" spans="1:3" x14ac:dyDescent="0.3">
      <c r="A4">
        <v>3</v>
      </c>
      <c r="B4" t="s">
        <v>28</v>
      </c>
      <c r="C4">
        <v>98</v>
      </c>
    </row>
    <row r="5" spans="1:3" x14ac:dyDescent="0.3">
      <c r="A5">
        <v>4</v>
      </c>
      <c r="B5" t="s">
        <v>77</v>
      </c>
      <c r="C5">
        <v>98</v>
      </c>
    </row>
    <row r="6" spans="1:3" x14ac:dyDescent="0.3">
      <c r="A6">
        <v>5</v>
      </c>
      <c r="B6" t="s">
        <v>78</v>
      </c>
      <c r="C6">
        <v>98</v>
      </c>
    </row>
    <row r="7" spans="1:3" x14ac:dyDescent="0.3">
      <c r="A7">
        <v>6</v>
      </c>
      <c r="B7" t="s">
        <v>79</v>
      </c>
      <c r="C7">
        <v>93</v>
      </c>
    </row>
    <row r="8" spans="1:3" x14ac:dyDescent="0.3">
      <c r="A8">
        <v>7</v>
      </c>
      <c r="B8" t="s">
        <v>64</v>
      </c>
      <c r="C8">
        <v>93</v>
      </c>
    </row>
    <row r="9" spans="1:3" x14ac:dyDescent="0.3">
      <c r="A9">
        <v>8</v>
      </c>
      <c r="B9" t="s">
        <v>80</v>
      </c>
      <c r="C9">
        <v>88</v>
      </c>
    </row>
    <row r="10" spans="1:3" x14ac:dyDescent="0.3">
      <c r="A10">
        <v>9</v>
      </c>
      <c r="B10" t="s">
        <v>81</v>
      </c>
      <c r="C10">
        <v>86</v>
      </c>
    </row>
    <row r="11" spans="1:3" x14ac:dyDescent="0.3">
      <c r="A11">
        <v>10</v>
      </c>
      <c r="B11" t="s">
        <v>82</v>
      </c>
      <c r="C11">
        <v>85</v>
      </c>
    </row>
    <row r="12" spans="1:3" x14ac:dyDescent="0.3">
      <c r="A12">
        <v>11</v>
      </c>
      <c r="B12" t="s">
        <v>27</v>
      </c>
      <c r="C12">
        <v>85</v>
      </c>
    </row>
    <row r="13" spans="1:3" x14ac:dyDescent="0.3">
      <c r="A13">
        <v>12</v>
      </c>
      <c r="B13" t="s">
        <v>83</v>
      </c>
      <c r="C13">
        <v>75</v>
      </c>
    </row>
    <row r="14" spans="1:3" x14ac:dyDescent="0.3">
      <c r="A14">
        <v>13</v>
      </c>
      <c r="B14" t="s">
        <v>84</v>
      </c>
      <c r="C14">
        <v>75</v>
      </c>
    </row>
    <row r="15" spans="1:3" x14ac:dyDescent="0.3">
      <c r="A15">
        <v>14</v>
      </c>
      <c r="B15" t="s">
        <v>12</v>
      </c>
      <c r="C15">
        <v>73</v>
      </c>
    </row>
    <row r="16" spans="1:3" x14ac:dyDescent="0.3">
      <c r="A16">
        <v>15</v>
      </c>
      <c r="B16" t="s">
        <v>85</v>
      </c>
      <c r="C16">
        <v>73</v>
      </c>
    </row>
    <row r="17" spans="1:3" x14ac:dyDescent="0.3">
      <c r="A17">
        <v>16</v>
      </c>
      <c r="B17" t="s">
        <v>86</v>
      </c>
      <c r="C17">
        <v>72</v>
      </c>
    </row>
    <row r="18" spans="1:3" x14ac:dyDescent="0.3">
      <c r="A18">
        <v>17</v>
      </c>
      <c r="B18" t="s">
        <v>11</v>
      </c>
      <c r="C18">
        <v>70</v>
      </c>
    </row>
    <row r="19" spans="1:3" x14ac:dyDescent="0.3">
      <c r="A19">
        <v>18</v>
      </c>
      <c r="B19" t="s">
        <v>87</v>
      </c>
      <c r="C19">
        <v>70</v>
      </c>
    </row>
    <row r="20" spans="1:3" x14ac:dyDescent="0.3">
      <c r="A20">
        <v>19</v>
      </c>
      <c r="B20" t="s">
        <v>88</v>
      </c>
      <c r="C20">
        <v>70</v>
      </c>
    </row>
    <row r="21" spans="1:3" x14ac:dyDescent="0.3">
      <c r="A21">
        <v>20</v>
      </c>
      <c r="B21" t="s">
        <v>51</v>
      </c>
      <c r="C21">
        <v>69</v>
      </c>
    </row>
    <row r="22" spans="1:3" x14ac:dyDescent="0.3">
      <c r="A22">
        <v>21</v>
      </c>
      <c r="B22" t="s">
        <v>89</v>
      </c>
      <c r="C22">
        <v>66</v>
      </c>
    </row>
    <row r="23" spans="1:3" x14ac:dyDescent="0.3">
      <c r="A23">
        <v>22</v>
      </c>
      <c r="B23" t="s">
        <v>90</v>
      </c>
      <c r="C23">
        <v>65</v>
      </c>
    </row>
    <row r="24" spans="1:3" x14ac:dyDescent="0.3">
      <c r="A24">
        <v>23</v>
      </c>
      <c r="B24" t="s">
        <v>91</v>
      </c>
      <c r="C24">
        <v>65</v>
      </c>
    </row>
    <row r="25" spans="1:3" x14ac:dyDescent="0.3">
      <c r="A25">
        <v>24</v>
      </c>
      <c r="B25" t="s">
        <v>92</v>
      </c>
      <c r="C25">
        <v>65</v>
      </c>
    </row>
    <row r="26" spans="1:3" x14ac:dyDescent="0.3">
      <c r="A26">
        <v>25</v>
      </c>
      <c r="B26" t="s">
        <v>93</v>
      </c>
      <c r="C26">
        <v>63</v>
      </c>
    </row>
    <row r="27" spans="1:3" x14ac:dyDescent="0.3">
      <c r="A27">
        <v>26</v>
      </c>
      <c r="B27" t="s">
        <v>94</v>
      </c>
      <c r="C27">
        <v>63</v>
      </c>
    </row>
    <row r="28" spans="1:3" x14ac:dyDescent="0.3">
      <c r="A28">
        <v>27</v>
      </c>
      <c r="B28" t="s">
        <v>95</v>
      </c>
      <c r="C28">
        <v>63</v>
      </c>
    </row>
    <row r="29" spans="1:3" x14ac:dyDescent="0.3">
      <c r="A29">
        <v>28</v>
      </c>
      <c r="B29" t="s">
        <v>18</v>
      </c>
      <c r="C29">
        <v>63</v>
      </c>
    </row>
    <row r="30" spans="1:3" x14ac:dyDescent="0.3">
      <c r="A30">
        <v>29</v>
      </c>
      <c r="B30" t="s">
        <v>96</v>
      </c>
      <c r="C30">
        <v>63</v>
      </c>
    </row>
    <row r="31" spans="1:3" x14ac:dyDescent="0.3">
      <c r="A31">
        <v>30</v>
      </c>
      <c r="B31" t="s">
        <v>97</v>
      </c>
      <c r="C31">
        <v>60</v>
      </c>
    </row>
    <row r="32" spans="1:3" x14ac:dyDescent="0.3">
      <c r="A32">
        <v>31</v>
      </c>
      <c r="B32" t="s">
        <v>48</v>
      </c>
      <c r="C32">
        <v>59</v>
      </c>
    </row>
    <row r="33" spans="1:3" x14ac:dyDescent="0.3">
      <c r="A33">
        <v>32</v>
      </c>
      <c r="B33" t="s">
        <v>10</v>
      </c>
      <c r="C33">
        <v>57</v>
      </c>
    </row>
    <row r="34" spans="1:3" x14ac:dyDescent="0.3">
      <c r="A34">
        <v>33</v>
      </c>
      <c r="B34" t="s">
        <v>52</v>
      </c>
      <c r="C34">
        <v>55</v>
      </c>
    </row>
    <row r="35" spans="1:3" x14ac:dyDescent="0.3">
      <c r="A35">
        <v>34</v>
      </c>
      <c r="B35" t="s">
        <v>98</v>
      </c>
      <c r="C35">
        <v>54</v>
      </c>
    </row>
    <row r="36" spans="1:3" x14ac:dyDescent="0.3">
      <c r="A36">
        <v>35</v>
      </c>
      <c r="B36" t="s">
        <v>99</v>
      </c>
      <c r="C36">
        <v>54</v>
      </c>
    </row>
    <row r="37" spans="1:3" x14ac:dyDescent="0.3">
      <c r="A37">
        <v>36</v>
      </c>
      <c r="B37" t="s">
        <v>100</v>
      </c>
      <c r="C37">
        <v>49</v>
      </c>
    </row>
    <row r="38" spans="1:3" x14ac:dyDescent="0.3">
      <c r="A38">
        <v>37</v>
      </c>
      <c r="B38" t="s">
        <v>47</v>
      </c>
      <c r="C38">
        <v>46</v>
      </c>
    </row>
    <row r="39" spans="1:3" x14ac:dyDescent="0.3">
      <c r="A39">
        <v>38</v>
      </c>
      <c r="B39" t="s">
        <v>59</v>
      </c>
      <c r="C39">
        <v>45</v>
      </c>
    </row>
    <row r="40" spans="1:3" x14ac:dyDescent="0.3">
      <c r="A40">
        <v>39</v>
      </c>
      <c r="B40" t="s">
        <v>101</v>
      </c>
      <c r="C40">
        <v>45</v>
      </c>
    </row>
    <row r="41" spans="1:3" x14ac:dyDescent="0.3">
      <c r="A41">
        <v>40</v>
      </c>
      <c r="B41" t="s">
        <v>102</v>
      </c>
      <c r="C41">
        <v>44</v>
      </c>
    </row>
    <row r="42" spans="1:3" x14ac:dyDescent="0.3">
      <c r="A42">
        <v>41</v>
      </c>
      <c r="B42" t="s">
        <v>70</v>
      </c>
      <c r="C42">
        <v>44</v>
      </c>
    </row>
    <row r="43" spans="1:3" x14ac:dyDescent="0.3">
      <c r="A43">
        <v>42</v>
      </c>
      <c r="B43" t="s">
        <v>8</v>
      </c>
      <c r="C43">
        <v>42</v>
      </c>
    </row>
    <row r="44" spans="1:3" x14ac:dyDescent="0.3">
      <c r="A44">
        <v>43</v>
      </c>
      <c r="B44" t="s">
        <v>6</v>
      </c>
      <c r="C44">
        <v>41</v>
      </c>
    </row>
    <row r="45" spans="1:3" x14ac:dyDescent="0.3">
      <c r="A45">
        <v>44</v>
      </c>
      <c r="B45" t="s">
        <v>103</v>
      </c>
      <c r="C45">
        <v>41</v>
      </c>
    </row>
    <row r="46" spans="1:3" x14ac:dyDescent="0.3">
      <c r="A46">
        <v>45</v>
      </c>
      <c r="B46" t="s">
        <v>104</v>
      </c>
      <c r="C46">
        <v>41</v>
      </c>
    </row>
    <row r="47" spans="1:3" x14ac:dyDescent="0.3">
      <c r="A47">
        <v>46</v>
      </c>
      <c r="B47" t="s">
        <v>105</v>
      </c>
      <c r="C47">
        <v>38</v>
      </c>
    </row>
    <row r="48" spans="1:3" x14ac:dyDescent="0.3">
      <c r="A48">
        <v>47</v>
      </c>
      <c r="B48" t="s">
        <v>49</v>
      </c>
      <c r="C48">
        <v>35</v>
      </c>
    </row>
    <row r="49" spans="1:3" x14ac:dyDescent="0.3">
      <c r="A49">
        <v>48</v>
      </c>
      <c r="B49" t="s">
        <v>106</v>
      </c>
      <c r="C49">
        <v>33</v>
      </c>
    </row>
    <row r="50" spans="1:3" x14ac:dyDescent="0.3">
      <c r="A50">
        <v>49</v>
      </c>
      <c r="B50" t="s">
        <v>107</v>
      </c>
      <c r="C50">
        <v>33</v>
      </c>
    </row>
    <row r="51" spans="1:3" x14ac:dyDescent="0.3">
      <c r="A51">
        <v>50</v>
      </c>
      <c r="B51" t="s">
        <v>108</v>
      </c>
      <c r="C51">
        <v>33</v>
      </c>
    </row>
    <row r="52" spans="1:3" x14ac:dyDescent="0.3">
      <c r="A52">
        <v>51</v>
      </c>
      <c r="B52" t="s">
        <v>109</v>
      </c>
      <c r="C52">
        <v>32</v>
      </c>
    </row>
    <row r="53" spans="1:3" x14ac:dyDescent="0.3">
      <c r="A53">
        <v>52</v>
      </c>
      <c r="B53" t="s">
        <v>4</v>
      </c>
      <c r="C53">
        <v>32</v>
      </c>
    </row>
    <row r="54" spans="1:3" x14ac:dyDescent="0.3">
      <c r="A54">
        <v>53</v>
      </c>
      <c r="B54" t="s">
        <v>3</v>
      </c>
      <c r="C54">
        <v>30</v>
      </c>
    </row>
    <row r="55" spans="1:3" x14ac:dyDescent="0.3">
      <c r="A55">
        <v>54</v>
      </c>
      <c r="B55" t="s">
        <v>110</v>
      </c>
      <c r="C55">
        <v>29</v>
      </c>
    </row>
    <row r="56" spans="1:3" x14ac:dyDescent="0.3">
      <c r="A56">
        <v>55</v>
      </c>
      <c r="B56" t="s">
        <v>111</v>
      </c>
      <c r="C56">
        <v>27</v>
      </c>
    </row>
    <row r="57" spans="1:3" x14ac:dyDescent="0.3">
      <c r="A57">
        <v>56</v>
      </c>
      <c r="B57" t="s">
        <v>112</v>
      </c>
      <c r="C57">
        <v>26</v>
      </c>
    </row>
    <row r="58" spans="1:3" x14ac:dyDescent="0.3">
      <c r="A58">
        <v>57</v>
      </c>
      <c r="B58" t="s">
        <v>113</v>
      </c>
      <c r="C58">
        <v>26</v>
      </c>
    </row>
    <row r="59" spans="1:3" x14ac:dyDescent="0.3">
      <c r="A59">
        <v>58</v>
      </c>
      <c r="B59" t="s">
        <v>114</v>
      </c>
      <c r="C59">
        <v>25</v>
      </c>
    </row>
    <row r="60" spans="1:3" x14ac:dyDescent="0.3">
      <c r="A60">
        <v>59</v>
      </c>
      <c r="B60" t="s">
        <v>115</v>
      </c>
      <c r="C60">
        <v>24</v>
      </c>
    </row>
    <row r="61" spans="1:3" x14ac:dyDescent="0.3">
      <c r="A61">
        <v>60</v>
      </c>
      <c r="B61" t="s">
        <v>116</v>
      </c>
      <c r="C61">
        <v>22</v>
      </c>
    </row>
    <row r="62" spans="1:3" x14ac:dyDescent="0.3">
      <c r="A62">
        <v>61</v>
      </c>
      <c r="B62" t="s">
        <v>117</v>
      </c>
      <c r="C62">
        <v>21</v>
      </c>
    </row>
    <row r="63" spans="1:3" x14ac:dyDescent="0.3">
      <c r="A63">
        <v>62</v>
      </c>
      <c r="B63" t="s">
        <v>118</v>
      </c>
      <c r="C63">
        <v>21</v>
      </c>
    </row>
    <row r="64" spans="1:3" x14ac:dyDescent="0.3">
      <c r="A64">
        <v>63</v>
      </c>
      <c r="B64" t="s">
        <v>119</v>
      </c>
      <c r="C64">
        <v>19</v>
      </c>
    </row>
    <row r="65" spans="1:3" x14ac:dyDescent="0.3">
      <c r="A65">
        <v>64</v>
      </c>
      <c r="B65" t="s">
        <v>120</v>
      </c>
      <c r="C65">
        <v>19</v>
      </c>
    </row>
    <row r="66" spans="1:3" x14ac:dyDescent="0.3">
      <c r="A66">
        <v>65</v>
      </c>
      <c r="B66" t="s">
        <v>14</v>
      </c>
      <c r="C66">
        <v>16</v>
      </c>
    </row>
    <row r="67" spans="1:3" x14ac:dyDescent="0.3">
      <c r="A67">
        <v>66</v>
      </c>
      <c r="B67" t="s">
        <v>121</v>
      </c>
      <c r="C67">
        <v>15</v>
      </c>
    </row>
    <row r="68" spans="1:3" x14ac:dyDescent="0.3">
      <c r="A68">
        <v>67</v>
      </c>
      <c r="B68" t="s">
        <v>122</v>
      </c>
      <c r="C68">
        <v>15</v>
      </c>
    </row>
    <row r="69" spans="1:3" x14ac:dyDescent="0.3">
      <c r="A69">
        <v>68</v>
      </c>
      <c r="B69" t="s">
        <v>123</v>
      </c>
      <c r="C69">
        <v>14</v>
      </c>
    </row>
    <row r="70" spans="1:3" x14ac:dyDescent="0.3">
      <c r="A70">
        <v>69</v>
      </c>
      <c r="B70" t="s">
        <v>71</v>
      </c>
      <c r="C70">
        <v>11</v>
      </c>
    </row>
    <row r="71" spans="1:3" x14ac:dyDescent="0.3">
      <c r="A71">
        <v>70</v>
      </c>
      <c r="B71" t="s">
        <v>124</v>
      </c>
      <c r="C71">
        <v>11</v>
      </c>
    </row>
    <row r="72" spans="1:3" x14ac:dyDescent="0.3">
      <c r="A72">
        <v>71</v>
      </c>
      <c r="B72" t="s">
        <v>125</v>
      </c>
      <c r="C72">
        <v>11</v>
      </c>
    </row>
    <row r="73" spans="1:3" x14ac:dyDescent="0.3">
      <c r="A73">
        <v>72</v>
      </c>
      <c r="B73" t="s">
        <v>2</v>
      </c>
      <c r="C73">
        <v>10</v>
      </c>
    </row>
    <row r="74" spans="1:3" x14ac:dyDescent="0.3">
      <c r="A74">
        <v>73</v>
      </c>
      <c r="B74" t="s">
        <v>7</v>
      </c>
      <c r="C74">
        <v>10</v>
      </c>
    </row>
    <row r="75" spans="1:3" x14ac:dyDescent="0.3">
      <c r="A75">
        <v>74</v>
      </c>
      <c r="B75" t="s">
        <v>68</v>
      </c>
      <c r="C75">
        <v>10</v>
      </c>
    </row>
    <row r="76" spans="1:3" x14ac:dyDescent="0.3">
      <c r="A76">
        <v>75</v>
      </c>
      <c r="B76" t="s">
        <v>126</v>
      </c>
      <c r="C76">
        <v>9</v>
      </c>
    </row>
    <row r="77" spans="1:3" x14ac:dyDescent="0.3">
      <c r="A77">
        <v>76</v>
      </c>
      <c r="B77" t="s">
        <v>32</v>
      </c>
      <c r="C77">
        <v>9</v>
      </c>
    </row>
    <row r="78" spans="1:3" x14ac:dyDescent="0.3">
      <c r="A78">
        <v>77</v>
      </c>
      <c r="B78" t="s">
        <v>127</v>
      </c>
      <c r="C78">
        <v>8</v>
      </c>
    </row>
    <row r="79" spans="1:3" x14ac:dyDescent="0.3">
      <c r="A79">
        <v>78</v>
      </c>
      <c r="B79" t="s">
        <v>128</v>
      </c>
      <c r="C79">
        <v>8</v>
      </c>
    </row>
    <row r="80" spans="1:3" x14ac:dyDescent="0.3">
      <c r="A80">
        <v>79</v>
      </c>
      <c r="B80" t="s">
        <v>129</v>
      </c>
      <c r="C80">
        <v>8</v>
      </c>
    </row>
    <row r="81" spans="1:3" x14ac:dyDescent="0.3">
      <c r="A81">
        <v>80</v>
      </c>
      <c r="B81" t="s">
        <v>130</v>
      </c>
      <c r="C81">
        <v>7</v>
      </c>
    </row>
    <row r="82" spans="1:3" x14ac:dyDescent="0.3">
      <c r="A82">
        <v>81</v>
      </c>
      <c r="B82" t="s">
        <v>131</v>
      </c>
      <c r="C82">
        <v>7</v>
      </c>
    </row>
    <row r="83" spans="1:3" x14ac:dyDescent="0.3">
      <c r="A83">
        <v>82</v>
      </c>
      <c r="B83" t="s">
        <v>132</v>
      </c>
      <c r="C83">
        <v>7</v>
      </c>
    </row>
    <row r="84" spans="1:3" x14ac:dyDescent="0.3">
      <c r="A84">
        <v>83</v>
      </c>
      <c r="B84" t="s">
        <v>133</v>
      </c>
      <c r="C84">
        <v>6</v>
      </c>
    </row>
    <row r="85" spans="1:3" x14ac:dyDescent="0.3">
      <c r="A85">
        <v>84</v>
      </c>
      <c r="B85" t="s">
        <v>134</v>
      </c>
      <c r="C85">
        <v>5</v>
      </c>
    </row>
    <row r="86" spans="1:3" x14ac:dyDescent="0.3">
      <c r="A86">
        <v>85</v>
      </c>
      <c r="B86" t="s">
        <v>135</v>
      </c>
      <c r="C86">
        <v>4</v>
      </c>
    </row>
    <row r="87" spans="1:3" x14ac:dyDescent="0.3">
      <c r="A87">
        <v>86</v>
      </c>
      <c r="B87" t="s">
        <v>136</v>
      </c>
      <c r="C87">
        <v>2</v>
      </c>
    </row>
    <row r="88" spans="1:3" x14ac:dyDescent="0.3">
      <c r="A88">
        <v>87</v>
      </c>
      <c r="B88" t="s">
        <v>1</v>
      </c>
      <c r="C88">
        <v>2</v>
      </c>
    </row>
    <row r="89" spans="1:3" x14ac:dyDescent="0.3">
      <c r="A89">
        <v>88</v>
      </c>
      <c r="B89" t="s">
        <v>137</v>
      </c>
      <c r="C89">
        <v>0</v>
      </c>
    </row>
    <row r="90" spans="1:3" x14ac:dyDescent="0.3">
      <c r="A90">
        <v>89</v>
      </c>
      <c r="B90" t="s">
        <v>138</v>
      </c>
      <c r="C90">
        <v>0</v>
      </c>
    </row>
    <row r="91" spans="1:3" x14ac:dyDescent="0.3">
      <c r="A91">
        <v>90</v>
      </c>
      <c r="B91" t="s">
        <v>139</v>
      </c>
      <c r="C91">
        <v>0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3"/>
  <sheetViews>
    <sheetView workbookViewId="0"/>
  </sheetViews>
  <sheetFormatPr defaultRowHeight="14.4" x14ac:dyDescent="0.3"/>
  <sheetData>
    <row r="1" spans="1:3" x14ac:dyDescent="0.3">
      <c r="A1" t="s">
        <v>73</v>
      </c>
      <c r="B1" t="s">
        <v>74</v>
      </c>
      <c r="C1" t="s">
        <v>75</v>
      </c>
    </row>
    <row r="2" spans="1:3" x14ac:dyDescent="0.3">
      <c r="A2">
        <v>1</v>
      </c>
      <c r="B2" t="s">
        <v>140</v>
      </c>
      <c r="C2">
        <v>111</v>
      </c>
    </row>
    <row r="3" spans="1:3" x14ac:dyDescent="0.3">
      <c r="A3">
        <v>2</v>
      </c>
      <c r="B3" t="s">
        <v>22</v>
      </c>
      <c r="C3">
        <v>107</v>
      </c>
    </row>
    <row r="4" spans="1:3" x14ac:dyDescent="0.3">
      <c r="A4">
        <v>3</v>
      </c>
      <c r="B4" t="s">
        <v>141</v>
      </c>
      <c r="C4">
        <v>93</v>
      </c>
    </row>
    <row r="5" spans="1:3" x14ac:dyDescent="0.3">
      <c r="A5">
        <v>4</v>
      </c>
      <c r="B5" t="s">
        <v>142</v>
      </c>
      <c r="C5">
        <v>89</v>
      </c>
    </row>
    <row r="6" spans="1:3" x14ac:dyDescent="0.3">
      <c r="A6">
        <v>5</v>
      </c>
      <c r="B6" t="s">
        <v>143</v>
      </c>
      <c r="C6">
        <v>87</v>
      </c>
    </row>
    <row r="7" spans="1:3" x14ac:dyDescent="0.3">
      <c r="A7">
        <v>6</v>
      </c>
      <c r="B7" t="s">
        <v>144</v>
      </c>
      <c r="C7">
        <v>85</v>
      </c>
    </row>
    <row r="8" spans="1:3" x14ac:dyDescent="0.3">
      <c r="A8">
        <v>7</v>
      </c>
      <c r="B8" t="s">
        <v>58</v>
      </c>
      <c r="C8">
        <v>80</v>
      </c>
    </row>
    <row r="9" spans="1:3" x14ac:dyDescent="0.3">
      <c r="A9">
        <v>8</v>
      </c>
      <c r="B9" t="s">
        <v>16</v>
      </c>
      <c r="C9">
        <v>77</v>
      </c>
    </row>
    <row r="10" spans="1:3" x14ac:dyDescent="0.3">
      <c r="A10">
        <v>9</v>
      </c>
      <c r="B10" t="s">
        <v>145</v>
      </c>
      <c r="C10">
        <v>75</v>
      </c>
    </row>
    <row r="11" spans="1:3" x14ac:dyDescent="0.3">
      <c r="A11">
        <v>10</v>
      </c>
      <c r="B11" t="s">
        <v>20</v>
      </c>
      <c r="C11">
        <v>71</v>
      </c>
    </row>
    <row r="12" spans="1:3" x14ac:dyDescent="0.3">
      <c r="A12">
        <v>11</v>
      </c>
      <c r="B12" t="s">
        <v>50</v>
      </c>
      <c r="C12">
        <v>71</v>
      </c>
    </row>
    <row r="13" spans="1:3" x14ac:dyDescent="0.3">
      <c r="A13">
        <v>12</v>
      </c>
      <c r="B13" t="s">
        <v>146</v>
      </c>
      <c r="C13">
        <v>70</v>
      </c>
    </row>
    <row r="14" spans="1:3" x14ac:dyDescent="0.3">
      <c r="A14">
        <v>13</v>
      </c>
      <c r="B14" t="s">
        <v>147</v>
      </c>
      <c r="C14">
        <v>69</v>
      </c>
    </row>
    <row r="15" spans="1:3" x14ac:dyDescent="0.3">
      <c r="A15">
        <v>14</v>
      </c>
      <c r="B15" t="s">
        <v>148</v>
      </c>
      <c r="C15">
        <v>66</v>
      </c>
    </row>
    <row r="16" spans="1:3" x14ac:dyDescent="0.3">
      <c r="A16">
        <v>15</v>
      </c>
      <c r="B16" t="s">
        <v>57</v>
      </c>
      <c r="C16">
        <v>66</v>
      </c>
    </row>
    <row r="17" spans="1:3" x14ac:dyDescent="0.3">
      <c r="A17">
        <v>16</v>
      </c>
      <c r="B17" t="s">
        <v>35</v>
      </c>
      <c r="C17">
        <v>63</v>
      </c>
    </row>
    <row r="18" spans="1:3" x14ac:dyDescent="0.3">
      <c r="A18">
        <v>17</v>
      </c>
      <c r="B18" t="s">
        <v>37</v>
      </c>
      <c r="C18">
        <v>63</v>
      </c>
    </row>
    <row r="19" spans="1:3" x14ac:dyDescent="0.3">
      <c r="A19">
        <v>18</v>
      </c>
      <c r="B19" t="s">
        <v>23</v>
      </c>
      <c r="C19">
        <v>63</v>
      </c>
    </row>
    <row r="20" spans="1:3" x14ac:dyDescent="0.3">
      <c r="A20">
        <v>19</v>
      </c>
      <c r="B20" t="s">
        <v>24</v>
      </c>
      <c r="C20">
        <v>61</v>
      </c>
    </row>
    <row r="21" spans="1:3" x14ac:dyDescent="0.3">
      <c r="A21">
        <v>20</v>
      </c>
      <c r="B21" t="s">
        <v>34</v>
      </c>
      <c r="C21">
        <v>60</v>
      </c>
    </row>
    <row r="22" spans="1:3" x14ac:dyDescent="0.3">
      <c r="A22">
        <v>21</v>
      </c>
      <c r="B22" t="s">
        <v>149</v>
      </c>
      <c r="C22">
        <v>58</v>
      </c>
    </row>
    <row r="23" spans="1:3" x14ac:dyDescent="0.3">
      <c r="A23">
        <v>22</v>
      </c>
      <c r="B23" t="s">
        <v>150</v>
      </c>
      <c r="C23">
        <v>58</v>
      </c>
    </row>
    <row r="24" spans="1:3" x14ac:dyDescent="0.3">
      <c r="A24">
        <v>23</v>
      </c>
      <c r="B24" t="s">
        <v>30</v>
      </c>
      <c r="C24">
        <v>57</v>
      </c>
    </row>
    <row r="25" spans="1:3" x14ac:dyDescent="0.3">
      <c r="A25">
        <v>24</v>
      </c>
      <c r="B25" t="s">
        <v>36</v>
      </c>
      <c r="C25">
        <v>56</v>
      </c>
    </row>
    <row r="26" spans="1:3" x14ac:dyDescent="0.3">
      <c r="A26">
        <v>25</v>
      </c>
      <c r="B26" t="s">
        <v>62</v>
      </c>
      <c r="C26">
        <v>55</v>
      </c>
    </row>
    <row r="27" spans="1:3" x14ac:dyDescent="0.3">
      <c r="A27">
        <v>26</v>
      </c>
      <c r="B27" t="s">
        <v>56</v>
      </c>
      <c r="C27">
        <v>49</v>
      </c>
    </row>
    <row r="28" spans="1:3" x14ac:dyDescent="0.3">
      <c r="A28">
        <v>27</v>
      </c>
      <c r="B28" t="s">
        <v>151</v>
      </c>
      <c r="C28">
        <v>48</v>
      </c>
    </row>
    <row r="29" spans="1:3" x14ac:dyDescent="0.3">
      <c r="A29">
        <v>28</v>
      </c>
      <c r="B29" t="s">
        <v>152</v>
      </c>
      <c r="C29">
        <v>47</v>
      </c>
    </row>
    <row r="30" spans="1:3" x14ac:dyDescent="0.3">
      <c r="A30">
        <v>29</v>
      </c>
      <c r="B30" t="s">
        <v>65</v>
      </c>
      <c r="C30">
        <v>46</v>
      </c>
    </row>
    <row r="31" spans="1:3" x14ac:dyDescent="0.3">
      <c r="A31">
        <v>30</v>
      </c>
      <c r="B31" t="s">
        <v>153</v>
      </c>
      <c r="C31">
        <v>45</v>
      </c>
    </row>
    <row r="32" spans="1:3" x14ac:dyDescent="0.3">
      <c r="A32">
        <v>31</v>
      </c>
      <c r="B32" t="s">
        <v>154</v>
      </c>
      <c r="C32">
        <v>45</v>
      </c>
    </row>
    <row r="33" spans="1:3" x14ac:dyDescent="0.3">
      <c r="A33">
        <v>32</v>
      </c>
      <c r="B33" t="s">
        <v>19</v>
      </c>
      <c r="C33">
        <v>43</v>
      </c>
    </row>
    <row r="34" spans="1:3" x14ac:dyDescent="0.3">
      <c r="A34">
        <v>33</v>
      </c>
      <c r="B34" t="s">
        <v>155</v>
      </c>
      <c r="C34">
        <v>42</v>
      </c>
    </row>
    <row r="35" spans="1:3" x14ac:dyDescent="0.3">
      <c r="A35">
        <v>34</v>
      </c>
      <c r="B35" t="s">
        <v>156</v>
      </c>
      <c r="C35">
        <v>42</v>
      </c>
    </row>
    <row r="36" spans="1:3" x14ac:dyDescent="0.3">
      <c r="A36">
        <v>35</v>
      </c>
      <c r="B36" t="s">
        <v>15</v>
      </c>
      <c r="C36">
        <v>40</v>
      </c>
    </row>
    <row r="37" spans="1:3" x14ac:dyDescent="0.3">
      <c r="A37">
        <v>36</v>
      </c>
      <c r="B37" t="s">
        <v>157</v>
      </c>
      <c r="C37">
        <v>39</v>
      </c>
    </row>
    <row r="38" spans="1:3" x14ac:dyDescent="0.3">
      <c r="A38">
        <v>37</v>
      </c>
      <c r="B38" t="s">
        <v>158</v>
      </c>
      <c r="C38">
        <v>39</v>
      </c>
    </row>
    <row r="39" spans="1:3" x14ac:dyDescent="0.3">
      <c r="A39">
        <v>38</v>
      </c>
      <c r="B39" t="s">
        <v>31</v>
      </c>
      <c r="C39">
        <v>32</v>
      </c>
    </row>
    <row r="40" spans="1:3" x14ac:dyDescent="0.3">
      <c r="A40">
        <v>39</v>
      </c>
      <c r="B40" t="s">
        <v>159</v>
      </c>
      <c r="C40">
        <v>31</v>
      </c>
    </row>
    <row r="41" spans="1:3" x14ac:dyDescent="0.3">
      <c r="A41">
        <v>40</v>
      </c>
      <c r="B41" t="s">
        <v>39</v>
      </c>
      <c r="C41">
        <v>31</v>
      </c>
    </row>
    <row r="42" spans="1:3" x14ac:dyDescent="0.3">
      <c r="A42">
        <v>41</v>
      </c>
      <c r="B42" t="s">
        <v>160</v>
      </c>
      <c r="C42">
        <v>30</v>
      </c>
    </row>
    <row r="43" spans="1:3" x14ac:dyDescent="0.3">
      <c r="A43">
        <v>42</v>
      </c>
      <c r="B43" t="s">
        <v>161</v>
      </c>
      <c r="C43">
        <v>30</v>
      </c>
    </row>
    <row r="44" spans="1:3" x14ac:dyDescent="0.3">
      <c r="A44">
        <v>43</v>
      </c>
      <c r="B44" t="s">
        <v>162</v>
      </c>
      <c r="C44">
        <v>30</v>
      </c>
    </row>
    <row r="45" spans="1:3" x14ac:dyDescent="0.3">
      <c r="A45">
        <v>44</v>
      </c>
      <c r="B45" t="s">
        <v>63</v>
      </c>
      <c r="C45">
        <v>28</v>
      </c>
    </row>
    <row r="46" spans="1:3" x14ac:dyDescent="0.3">
      <c r="A46">
        <v>45</v>
      </c>
      <c r="B46" t="s">
        <v>163</v>
      </c>
      <c r="C46">
        <v>26</v>
      </c>
    </row>
    <row r="47" spans="1:3" x14ac:dyDescent="0.3">
      <c r="A47">
        <v>46</v>
      </c>
      <c r="B47" t="s">
        <v>41</v>
      </c>
      <c r="C47">
        <v>23</v>
      </c>
    </row>
    <row r="48" spans="1:3" x14ac:dyDescent="0.3">
      <c r="A48">
        <v>47</v>
      </c>
      <c r="B48" t="s">
        <v>164</v>
      </c>
      <c r="C48">
        <v>22</v>
      </c>
    </row>
    <row r="49" spans="1:3" x14ac:dyDescent="0.3">
      <c r="A49">
        <v>48</v>
      </c>
      <c r="B49" t="s">
        <v>165</v>
      </c>
      <c r="C49">
        <v>21</v>
      </c>
    </row>
    <row r="50" spans="1:3" x14ac:dyDescent="0.3">
      <c r="A50">
        <v>49</v>
      </c>
      <c r="B50" t="s">
        <v>166</v>
      </c>
      <c r="C50">
        <v>20</v>
      </c>
    </row>
    <row r="51" spans="1:3" x14ac:dyDescent="0.3">
      <c r="A51">
        <v>50</v>
      </c>
      <c r="B51" t="s">
        <v>167</v>
      </c>
      <c r="C51">
        <v>19</v>
      </c>
    </row>
    <row r="52" spans="1:3" x14ac:dyDescent="0.3">
      <c r="A52">
        <v>51</v>
      </c>
      <c r="B52" t="s">
        <v>60</v>
      </c>
      <c r="C52">
        <v>19</v>
      </c>
    </row>
    <row r="53" spans="1:3" x14ac:dyDescent="0.3">
      <c r="A53">
        <v>52</v>
      </c>
      <c r="B53" t="s">
        <v>168</v>
      </c>
      <c r="C53">
        <v>18</v>
      </c>
    </row>
    <row r="54" spans="1:3" x14ac:dyDescent="0.3">
      <c r="A54">
        <v>53</v>
      </c>
      <c r="B54" t="s">
        <v>169</v>
      </c>
      <c r="C54">
        <v>17</v>
      </c>
    </row>
    <row r="55" spans="1:3" x14ac:dyDescent="0.3">
      <c r="A55">
        <v>54</v>
      </c>
      <c r="B55" t="s">
        <v>170</v>
      </c>
      <c r="C55">
        <v>17</v>
      </c>
    </row>
    <row r="56" spans="1:3" x14ac:dyDescent="0.3">
      <c r="A56">
        <v>55</v>
      </c>
      <c r="B56" t="s">
        <v>171</v>
      </c>
      <c r="C56">
        <v>16</v>
      </c>
    </row>
    <row r="57" spans="1:3" x14ac:dyDescent="0.3">
      <c r="A57">
        <v>56</v>
      </c>
      <c r="B57" t="s">
        <v>172</v>
      </c>
      <c r="C57">
        <v>16</v>
      </c>
    </row>
    <row r="58" spans="1:3" x14ac:dyDescent="0.3">
      <c r="A58">
        <v>57</v>
      </c>
      <c r="B58" t="s">
        <v>173</v>
      </c>
      <c r="C58">
        <v>13</v>
      </c>
    </row>
    <row r="59" spans="1:3" x14ac:dyDescent="0.3">
      <c r="A59">
        <v>58</v>
      </c>
      <c r="B59" t="s">
        <v>40</v>
      </c>
      <c r="C59">
        <v>12</v>
      </c>
    </row>
    <row r="60" spans="1:3" x14ac:dyDescent="0.3">
      <c r="A60">
        <v>59</v>
      </c>
      <c r="B60" t="s">
        <v>174</v>
      </c>
      <c r="C60">
        <v>9</v>
      </c>
    </row>
    <row r="61" spans="1:3" x14ac:dyDescent="0.3">
      <c r="A61">
        <v>60</v>
      </c>
      <c r="B61" t="s">
        <v>175</v>
      </c>
      <c r="C61">
        <v>8</v>
      </c>
    </row>
    <row r="62" spans="1:3" x14ac:dyDescent="0.3">
      <c r="A62">
        <v>61</v>
      </c>
      <c r="B62" t="s">
        <v>176</v>
      </c>
      <c r="C62">
        <v>7</v>
      </c>
    </row>
    <row r="63" spans="1:3" x14ac:dyDescent="0.3">
      <c r="A63">
        <v>62</v>
      </c>
      <c r="B63" t="s">
        <v>177</v>
      </c>
      <c r="C63">
        <v>7</v>
      </c>
    </row>
    <row r="64" spans="1:3" x14ac:dyDescent="0.3">
      <c r="A64">
        <v>63</v>
      </c>
      <c r="B64" t="s">
        <v>178</v>
      </c>
      <c r="C64">
        <v>7</v>
      </c>
    </row>
    <row r="65" spans="1:3" x14ac:dyDescent="0.3">
      <c r="A65">
        <v>64</v>
      </c>
      <c r="B65" t="s">
        <v>179</v>
      </c>
      <c r="C65">
        <v>6</v>
      </c>
    </row>
    <row r="66" spans="1:3" x14ac:dyDescent="0.3">
      <c r="A66">
        <v>65</v>
      </c>
      <c r="B66" t="s">
        <v>180</v>
      </c>
      <c r="C66">
        <v>4</v>
      </c>
    </row>
    <row r="67" spans="1:3" x14ac:dyDescent="0.3">
      <c r="A67">
        <v>66</v>
      </c>
      <c r="B67" t="s">
        <v>181</v>
      </c>
      <c r="C67">
        <v>1</v>
      </c>
    </row>
    <row r="68" spans="1:3" x14ac:dyDescent="0.3">
      <c r="A68">
        <v>67</v>
      </c>
      <c r="B68" t="s">
        <v>182</v>
      </c>
      <c r="C68">
        <v>1</v>
      </c>
    </row>
    <row r="69" spans="1:3" x14ac:dyDescent="0.3">
      <c r="A69">
        <v>68</v>
      </c>
      <c r="B69" t="s">
        <v>55</v>
      </c>
      <c r="C69">
        <v>1</v>
      </c>
    </row>
    <row r="70" spans="1:3" x14ac:dyDescent="0.3">
      <c r="A70">
        <v>69</v>
      </c>
      <c r="B70" t="s">
        <v>183</v>
      </c>
      <c r="C70">
        <v>1</v>
      </c>
    </row>
    <row r="71" spans="1:3" x14ac:dyDescent="0.3">
      <c r="A71">
        <v>70</v>
      </c>
      <c r="B71" t="s">
        <v>184</v>
      </c>
      <c r="C71">
        <v>0</v>
      </c>
    </row>
    <row r="72" spans="1:3" x14ac:dyDescent="0.3">
      <c r="A72">
        <v>71</v>
      </c>
      <c r="B72" t="s">
        <v>185</v>
      </c>
      <c r="C72">
        <v>0</v>
      </c>
    </row>
    <row r="73" spans="1:3" x14ac:dyDescent="0.3">
      <c r="A73">
        <v>72</v>
      </c>
      <c r="B73" t="s">
        <v>186</v>
      </c>
      <c r="C73">
        <v>0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4"/>
  <sheetViews>
    <sheetView workbookViewId="0"/>
  </sheetViews>
  <sheetFormatPr defaultRowHeight="14.4" x14ac:dyDescent="0.3"/>
  <cols>
    <col min="1" max="1" width="41" customWidth="1"/>
  </cols>
  <sheetData>
    <row r="1" spans="1:1" ht="21" x14ac:dyDescent="0.4">
      <c r="A1" s="4" t="str">
        <f>Швейцарка!B3</f>
        <v xml:space="preserve">Гришков,    </v>
      </c>
    </row>
    <row r="2" spans="1:1" ht="21" x14ac:dyDescent="0.4">
      <c r="A2" s="4" t="str">
        <f>Швейцарка!B4</f>
        <v xml:space="preserve">Лухиши,     </v>
      </c>
    </row>
    <row r="3" spans="1:1" ht="21" x14ac:dyDescent="0.4">
      <c r="A3" s="4" t="str">
        <f>Швейцарка!B5</f>
        <v xml:space="preserve">Каргашин,   </v>
      </c>
    </row>
    <row r="4" spans="1:1" ht="21" x14ac:dyDescent="0.4">
      <c r="A4" s="4" t="str">
        <f>Швейцарка!B6</f>
        <v xml:space="preserve">Бублик,     </v>
      </c>
    </row>
    <row r="5" spans="1:1" ht="21" x14ac:dyDescent="0.4">
      <c r="A5" s="4" t="str">
        <f>Швейцарка!B7</f>
        <v xml:space="preserve">Гоцфрид,    </v>
      </c>
    </row>
    <row r="6" spans="1:1" ht="21" x14ac:dyDescent="0.4">
      <c r="A6" s="4" t="str">
        <f>Швейцарка!B8</f>
        <v xml:space="preserve">Мурашова,   </v>
      </c>
    </row>
    <row r="7" spans="1:1" ht="21" x14ac:dyDescent="0.4">
      <c r="A7" s="4" t="str">
        <f>Швейцарка!B9</f>
        <v xml:space="preserve">Кувакин,    </v>
      </c>
    </row>
    <row r="8" spans="1:1" ht="21" x14ac:dyDescent="0.4">
      <c r="A8" s="4" t="str">
        <f>Швейцарка!B10</f>
        <v xml:space="preserve">Глуховский, </v>
      </c>
    </row>
    <row r="9" spans="1:1" ht="21" x14ac:dyDescent="0.4">
      <c r="A9" s="4" t="str">
        <f>Швейцарка!B11</f>
        <v xml:space="preserve">Агапов,     </v>
      </c>
    </row>
    <row r="10" spans="1:1" ht="21" x14ac:dyDescent="0.4">
      <c r="A10" s="4" t="str">
        <f>Швейцарка!B12</f>
        <v xml:space="preserve">Акулова,    </v>
      </c>
    </row>
    <row r="11" spans="1:1" ht="21" x14ac:dyDescent="0.4">
      <c r="A11" s="4" t="str">
        <f>Швейцарка!B13</f>
        <v xml:space="preserve">Кравцов,    </v>
      </c>
    </row>
    <row r="12" spans="1:1" ht="21" x14ac:dyDescent="0.4">
      <c r="A12" s="4" t="str">
        <f>Швейцарка!B14</f>
        <v xml:space="preserve">Татьянц,    </v>
      </c>
    </row>
    <row r="13" spans="1:1" ht="21" x14ac:dyDescent="0.4">
      <c r="A13" s="4" t="str">
        <f>Швейцарка!B15</f>
        <v xml:space="preserve">Банщиков,   </v>
      </c>
    </row>
    <row r="14" spans="1:1" ht="21" x14ac:dyDescent="0.4">
      <c r="A14" s="4" t="str">
        <f>Швейцарка!B16</f>
        <v xml:space="preserve">Полякова,   </v>
      </c>
    </row>
    <row r="15" spans="1:1" ht="21" x14ac:dyDescent="0.4">
      <c r="A15" s="4" t="str">
        <f>Швейцарка!B17</f>
        <v xml:space="preserve">Лукьянова,  </v>
      </c>
    </row>
    <row r="16" spans="1:1" ht="21" x14ac:dyDescent="0.4">
      <c r="A16" s="4" t="str">
        <f>Швейцарка!B18</f>
        <v xml:space="preserve">Педченко,   </v>
      </c>
    </row>
    <row r="17" spans="1:1" ht="21" x14ac:dyDescent="0.4">
      <c r="A17" s="4" t="str">
        <f>Швейцарка!B19</f>
        <v xml:space="preserve">Кайтукова,  </v>
      </c>
    </row>
    <row r="18" spans="1:1" ht="21" x14ac:dyDescent="0.4">
      <c r="A18" s="4" t="str">
        <f>Швейцарка!B20</f>
        <v xml:space="preserve">Мельник,    </v>
      </c>
    </row>
    <row r="19" spans="1:1" ht="21" x14ac:dyDescent="0.4">
      <c r="A19" s="4" t="str">
        <f>Швейцарка!B21</f>
        <v xml:space="preserve">Алкина,     </v>
      </c>
    </row>
    <row r="20" spans="1:1" ht="21" x14ac:dyDescent="0.4">
      <c r="A20" s="4" t="str">
        <f>Швейцарка!B22</f>
        <v xml:space="preserve">Иванов,     </v>
      </c>
    </row>
    <row r="21" spans="1:1" ht="21" x14ac:dyDescent="0.4">
      <c r="A21" s="4" t="str">
        <f>Швейцарка!B23</f>
        <v xml:space="preserve">Балабуев,   </v>
      </c>
    </row>
    <row r="22" spans="1:1" ht="21" x14ac:dyDescent="0.4">
      <c r="A22" s="4" t="str">
        <f>Швейцарка!B24</f>
        <v xml:space="preserve">Артюхина,   </v>
      </c>
    </row>
    <row r="23" spans="1:1" ht="21" x14ac:dyDescent="0.4">
      <c r="A23" s="4" t="str">
        <f>Швейцарка!B25</f>
        <v xml:space="preserve">Акимов,     </v>
      </c>
    </row>
    <row r="24" spans="1:1" ht="21" x14ac:dyDescent="0.4">
      <c r="A24" s="4" t="e">
        <f>Швейцарка!#REF!</f>
        <v>#REF!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4"/>
  <sheetViews>
    <sheetView workbookViewId="0"/>
  </sheetViews>
  <sheetFormatPr defaultRowHeight="14.4" x14ac:dyDescent="0.3"/>
  <cols>
    <col min="2" max="2" width="19.77734375" customWidth="1"/>
    <col min="3" max="3" width="17.77734375" customWidth="1"/>
    <col min="4" max="4" width="44.44140625" customWidth="1"/>
  </cols>
  <sheetData>
    <row r="1" spans="1:4" x14ac:dyDescent="0.3">
      <c r="A1" s="2" t="s">
        <v>73</v>
      </c>
      <c r="B1" s="2" t="s">
        <v>187</v>
      </c>
      <c r="C1" s="2" t="s">
        <v>188</v>
      </c>
      <c r="D1" s="2" t="s">
        <v>189</v>
      </c>
    </row>
    <row r="2" spans="1:4" x14ac:dyDescent="0.3">
      <c r="A2">
        <v>1</v>
      </c>
      <c r="B2" t="s">
        <v>190</v>
      </c>
      <c r="C2">
        <v>292</v>
      </c>
      <c r="D2" t="s">
        <v>191</v>
      </c>
    </row>
    <row r="3" spans="1:4" x14ac:dyDescent="0.3">
      <c r="A3">
        <v>2</v>
      </c>
      <c r="B3" t="s">
        <v>192</v>
      </c>
      <c r="C3">
        <v>231</v>
      </c>
      <c r="D3" t="s">
        <v>193</v>
      </c>
    </row>
    <row r="4" spans="1:4" x14ac:dyDescent="0.3">
      <c r="A4">
        <v>3</v>
      </c>
      <c r="B4" t="s">
        <v>198</v>
      </c>
      <c r="C4">
        <v>211</v>
      </c>
      <c r="D4" t="s">
        <v>244</v>
      </c>
    </row>
    <row r="5" spans="1:4" x14ac:dyDescent="0.3">
      <c r="A5">
        <v>4</v>
      </c>
      <c r="B5" t="s">
        <v>194</v>
      </c>
      <c r="C5">
        <v>200</v>
      </c>
      <c r="D5" t="s">
        <v>195</v>
      </c>
    </row>
    <row r="6" spans="1:4" x14ac:dyDescent="0.3">
      <c r="A6">
        <v>5</v>
      </c>
      <c r="B6" t="s">
        <v>196</v>
      </c>
      <c r="C6">
        <v>195</v>
      </c>
      <c r="D6" t="s">
        <v>197</v>
      </c>
    </row>
    <row r="7" spans="1:4" x14ac:dyDescent="0.3">
      <c r="A7">
        <v>6</v>
      </c>
      <c r="B7" t="s">
        <v>199</v>
      </c>
      <c r="C7">
        <v>186</v>
      </c>
      <c r="D7" t="s">
        <v>200</v>
      </c>
    </row>
    <row r="8" spans="1:4" x14ac:dyDescent="0.3">
      <c r="A8">
        <v>7</v>
      </c>
      <c r="B8" t="s">
        <v>201</v>
      </c>
      <c r="C8">
        <v>177</v>
      </c>
      <c r="D8" t="s">
        <v>202</v>
      </c>
    </row>
    <row r="9" spans="1:4" x14ac:dyDescent="0.3">
      <c r="A9">
        <v>8</v>
      </c>
      <c r="B9" t="s">
        <v>203</v>
      </c>
      <c r="C9">
        <v>176</v>
      </c>
      <c r="D9" t="s">
        <v>204</v>
      </c>
    </row>
    <row r="10" spans="1:4" x14ac:dyDescent="0.3">
      <c r="A10">
        <v>9</v>
      </c>
      <c r="B10" t="s">
        <v>205</v>
      </c>
      <c r="C10">
        <v>140</v>
      </c>
      <c r="D10" t="s">
        <v>206</v>
      </c>
    </row>
    <row r="11" spans="1:4" x14ac:dyDescent="0.3">
      <c r="A11">
        <v>10</v>
      </c>
      <c r="B11" t="s">
        <v>207</v>
      </c>
      <c r="C11">
        <v>133</v>
      </c>
      <c r="D11" t="s">
        <v>208</v>
      </c>
    </row>
    <row r="12" spans="1:4" x14ac:dyDescent="0.3">
      <c r="A12">
        <v>11</v>
      </c>
      <c r="B12" t="s">
        <v>209</v>
      </c>
      <c r="C12">
        <v>98</v>
      </c>
      <c r="D12" t="s">
        <v>210</v>
      </c>
    </row>
    <row r="13" spans="1:4" x14ac:dyDescent="0.3">
      <c r="A13">
        <v>12</v>
      </c>
      <c r="B13" t="s">
        <v>211</v>
      </c>
      <c r="C13">
        <v>93</v>
      </c>
      <c r="D13" t="s">
        <v>212</v>
      </c>
    </row>
    <row r="14" spans="1:4" x14ac:dyDescent="0.3">
      <c r="A14">
        <v>13</v>
      </c>
      <c r="B14" t="s">
        <v>213</v>
      </c>
      <c r="C14">
        <v>72</v>
      </c>
      <c r="D14" t="s">
        <v>214</v>
      </c>
    </row>
    <row r="15" spans="1:4" x14ac:dyDescent="0.3">
      <c r="A15">
        <v>14</v>
      </c>
      <c r="B15" t="s">
        <v>215</v>
      </c>
      <c r="C15">
        <v>66</v>
      </c>
      <c r="D15" t="s">
        <v>216</v>
      </c>
    </row>
    <row r="16" spans="1:4" x14ac:dyDescent="0.3">
      <c r="A16">
        <v>15</v>
      </c>
      <c r="B16" t="s">
        <v>217</v>
      </c>
      <c r="C16">
        <v>64</v>
      </c>
      <c r="D16" t="s">
        <v>218</v>
      </c>
    </row>
    <row r="17" spans="1:4" x14ac:dyDescent="0.3">
      <c r="A17">
        <v>16</v>
      </c>
      <c r="B17" t="s">
        <v>221</v>
      </c>
      <c r="C17">
        <v>46</v>
      </c>
      <c r="D17" t="s">
        <v>222</v>
      </c>
    </row>
    <row r="18" spans="1:4" x14ac:dyDescent="0.3">
      <c r="A18">
        <v>17</v>
      </c>
      <c r="B18" t="s">
        <v>245</v>
      </c>
      <c r="C18">
        <v>42</v>
      </c>
      <c r="D18" t="s">
        <v>246</v>
      </c>
    </row>
    <row r="19" spans="1:4" x14ac:dyDescent="0.3">
      <c r="A19">
        <v>18</v>
      </c>
      <c r="B19" t="s">
        <v>247</v>
      </c>
      <c r="C19">
        <v>21</v>
      </c>
      <c r="D19" t="s">
        <v>248</v>
      </c>
    </row>
    <row r="20" spans="1:4" x14ac:dyDescent="0.3">
      <c r="A20">
        <v>19</v>
      </c>
      <c r="B20" t="s">
        <v>219</v>
      </c>
      <c r="C20">
        <v>11</v>
      </c>
      <c r="D20" t="s">
        <v>220</v>
      </c>
    </row>
    <row r="21" spans="1:4" x14ac:dyDescent="0.3">
      <c r="A21">
        <v>20</v>
      </c>
      <c r="B21" t="s">
        <v>249</v>
      </c>
      <c r="C21">
        <v>10</v>
      </c>
      <c r="D21" t="s">
        <v>250</v>
      </c>
    </row>
    <row r="22" spans="1:4" x14ac:dyDescent="0.3">
      <c r="A22">
        <v>21</v>
      </c>
      <c r="B22" t="s">
        <v>223</v>
      </c>
      <c r="C22">
        <v>1</v>
      </c>
      <c r="D22" t="s">
        <v>224</v>
      </c>
    </row>
    <row r="23" spans="1:4" x14ac:dyDescent="0.3">
      <c r="A23">
        <v>22</v>
      </c>
      <c r="B23" t="s">
        <v>251</v>
      </c>
      <c r="C23">
        <v>0</v>
      </c>
      <c r="D23" t="s">
        <v>252</v>
      </c>
    </row>
    <row r="24" spans="1:4" x14ac:dyDescent="0.3">
      <c r="A24">
        <v>23</v>
      </c>
      <c r="B24" t="s">
        <v>225</v>
      </c>
      <c r="C24">
        <v>0</v>
      </c>
      <c r="D24" t="s">
        <v>226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25"/>
  <sheetViews>
    <sheetView workbookViewId="0"/>
  </sheetViews>
  <sheetFormatPr defaultColWidth="9.109375" defaultRowHeight="14.4" x14ac:dyDescent="0.3"/>
  <cols>
    <col min="1" max="1" width="9.109375" style="9" customWidth="1"/>
    <col min="2" max="2" width="36.44140625" customWidth="1"/>
    <col min="3" max="3" width="14.6640625" style="9" customWidth="1"/>
    <col min="4" max="5" width="15.109375" style="9" customWidth="1"/>
    <col min="6" max="6" width="17.88671875" style="9" customWidth="1"/>
    <col min="7" max="7" width="16.109375" customWidth="1"/>
    <col min="8" max="16" width="9.109375" customWidth="1"/>
  </cols>
  <sheetData>
    <row r="1" spans="1:7" ht="21" x14ac:dyDescent="0.4">
      <c r="A1" s="3" t="s">
        <v>227</v>
      </c>
      <c r="B1" s="4" t="s">
        <v>228</v>
      </c>
      <c r="C1" s="3" t="s">
        <v>229</v>
      </c>
      <c r="D1" s="3" t="s">
        <v>230</v>
      </c>
      <c r="E1" s="3" t="s">
        <v>241</v>
      </c>
      <c r="F1" s="3" t="s">
        <v>231</v>
      </c>
      <c r="G1" s="3" t="s">
        <v>232</v>
      </c>
    </row>
    <row r="2" spans="1:7" ht="21" x14ac:dyDescent="0.4">
      <c r="A2" s="3"/>
      <c r="B2" s="4"/>
      <c r="C2" s="3"/>
      <c r="D2" s="3"/>
      <c r="E2" s="3"/>
      <c r="F2" s="3"/>
      <c r="G2" s="3"/>
    </row>
    <row r="3" spans="1:7" ht="21" x14ac:dyDescent="0.4">
      <c r="A3" s="3">
        <v>1</v>
      </c>
      <c r="B3" s="4" t="s">
        <v>285</v>
      </c>
      <c r="C3" s="3">
        <v>4</v>
      </c>
      <c r="D3" s="3" t="s">
        <v>366</v>
      </c>
      <c r="E3" s="3" t="s">
        <v>367</v>
      </c>
      <c r="F3" s="3" t="s">
        <v>368</v>
      </c>
      <c r="G3" s="3" t="s">
        <v>369</v>
      </c>
    </row>
    <row r="4" spans="1:7" ht="21" x14ac:dyDescent="0.4">
      <c r="A4" s="3">
        <v>2</v>
      </c>
      <c r="B4" s="4" t="s">
        <v>295</v>
      </c>
      <c r="C4" s="3">
        <v>4</v>
      </c>
      <c r="D4" s="3" t="s">
        <v>370</v>
      </c>
      <c r="E4" s="3" t="s">
        <v>371</v>
      </c>
      <c r="F4" s="3" t="s">
        <v>372</v>
      </c>
      <c r="G4" s="3" t="s">
        <v>373</v>
      </c>
    </row>
    <row r="5" spans="1:7" ht="21" x14ac:dyDescent="0.4">
      <c r="A5" s="3">
        <v>3</v>
      </c>
      <c r="B5" s="4" t="s">
        <v>279</v>
      </c>
      <c r="C5" s="3">
        <v>3</v>
      </c>
      <c r="D5" s="3" t="s">
        <v>370</v>
      </c>
      <c r="E5" s="3" t="s">
        <v>344</v>
      </c>
      <c r="F5" s="3" t="s">
        <v>372</v>
      </c>
      <c r="G5" s="3" t="s">
        <v>374</v>
      </c>
    </row>
    <row r="6" spans="1:7" ht="21" x14ac:dyDescent="0.4">
      <c r="A6" s="3">
        <v>4</v>
      </c>
      <c r="B6" s="4" t="s">
        <v>283</v>
      </c>
      <c r="C6" s="3">
        <v>3</v>
      </c>
      <c r="D6" s="3" t="s">
        <v>343</v>
      </c>
      <c r="E6" s="3" t="s">
        <v>375</v>
      </c>
      <c r="F6" s="3" t="s">
        <v>372</v>
      </c>
      <c r="G6" s="3" t="s">
        <v>376</v>
      </c>
    </row>
    <row r="7" spans="1:7" ht="21" x14ac:dyDescent="0.4">
      <c r="A7" s="3">
        <v>5</v>
      </c>
      <c r="B7" s="4" t="s">
        <v>353</v>
      </c>
      <c r="C7" s="3">
        <v>3</v>
      </c>
      <c r="D7" s="3" t="s">
        <v>346</v>
      </c>
      <c r="E7" s="3" t="s">
        <v>377</v>
      </c>
      <c r="F7" s="3" t="s">
        <v>345</v>
      </c>
      <c r="G7" s="3" t="s">
        <v>378</v>
      </c>
    </row>
    <row r="8" spans="1:7" ht="21" x14ac:dyDescent="0.4">
      <c r="A8" s="3">
        <v>6</v>
      </c>
      <c r="B8" s="4" t="s">
        <v>349</v>
      </c>
      <c r="C8" s="3">
        <v>3</v>
      </c>
      <c r="D8" s="3" t="s">
        <v>346</v>
      </c>
      <c r="E8" s="3" t="s">
        <v>377</v>
      </c>
      <c r="F8" s="3" t="s">
        <v>345</v>
      </c>
      <c r="G8" s="3" t="s">
        <v>379</v>
      </c>
    </row>
    <row r="9" spans="1:7" ht="21" x14ac:dyDescent="0.4">
      <c r="A9" s="3">
        <v>7</v>
      </c>
      <c r="B9" s="4" t="s">
        <v>340</v>
      </c>
      <c r="C9" s="3">
        <v>3</v>
      </c>
      <c r="D9" s="3" t="s">
        <v>346</v>
      </c>
      <c r="E9" s="3" t="s">
        <v>377</v>
      </c>
      <c r="F9" s="3" t="s">
        <v>345</v>
      </c>
      <c r="G9" s="3" t="s">
        <v>380</v>
      </c>
    </row>
    <row r="10" spans="1:7" ht="21.6" thickBot="1" x14ac:dyDescent="0.45">
      <c r="A10" s="5">
        <v>8</v>
      </c>
      <c r="B10" s="6" t="s">
        <v>291</v>
      </c>
      <c r="C10" s="5">
        <v>2</v>
      </c>
      <c r="D10" s="5" t="s">
        <v>370</v>
      </c>
      <c r="E10" s="5" t="s">
        <v>377</v>
      </c>
      <c r="F10" s="5" t="s">
        <v>372</v>
      </c>
      <c r="G10" s="5" t="s">
        <v>381</v>
      </c>
    </row>
    <row r="11" spans="1:7" ht="21.6" thickTop="1" x14ac:dyDescent="0.4">
      <c r="A11" s="7">
        <v>9</v>
      </c>
      <c r="B11" s="8" t="s">
        <v>273</v>
      </c>
      <c r="C11" s="7">
        <v>2</v>
      </c>
      <c r="D11" s="7" t="s">
        <v>370</v>
      </c>
      <c r="E11" s="7" t="s">
        <v>382</v>
      </c>
      <c r="F11" s="7" t="s">
        <v>368</v>
      </c>
      <c r="G11" s="7" t="s">
        <v>383</v>
      </c>
    </row>
    <row r="12" spans="1:7" ht="21" x14ac:dyDescent="0.4">
      <c r="A12" s="3">
        <v>10</v>
      </c>
      <c r="B12" s="4" t="s">
        <v>287</v>
      </c>
      <c r="C12" s="3">
        <v>2</v>
      </c>
      <c r="D12" s="3" t="s">
        <v>370</v>
      </c>
      <c r="E12" s="3" t="s">
        <v>347</v>
      </c>
      <c r="F12" s="3" t="s">
        <v>368</v>
      </c>
      <c r="G12" s="3" t="s">
        <v>384</v>
      </c>
    </row>
    <row r="13" spans="1:7" ht="21" x14ac:dyDescent="0.4">
      <c r="A13" s="3">
        <v>11</v>
      </c>
      <c r="B13" s="4" t="s">
        <v>305</v>
      </c>
      <c r="C13" s="3">
        <v>2</v>
      </c>
      <c r="D13" s="3" t="s">
        <v>343</v>
      </c>
      <c r="E13" s="3" t="s">
        <v>382</v>
      </c>
      <c r="F13" s="3" t="s">
        <v>372</v>
      </c>
      <c r="G13" s="3" t="s">
        <v>385</v>
      </c>
    </row>
    <row r="14" spans="1:7" ht="21" x14ac:dyDescent="0.4">
      <c r="A14" s="3">
        <v>12</v>
      </c>
      <c r="B14" s="4" t="s">
        <v>293</v>
      </c>
      <c r="C14" s="3">
        <v>2</v>
      </c>
      <c r="D14" s="3" t="s">
        <v>346</v>
      </c>
      <c r="E14" s="3" t="s">
        <v>382</v>
      </c>
      <c r="F14" s="3" t="s">
        <v>345</v>
      </c>
      <c r="G14" s="3" t="s">
        <v>386</v>
      </c>
    </row>
    <row r="15" spans="1:7" ht="21" x14ac:dyDescent="0.4">
      <c r="A15" s="3">
        <v>13</v>
      </c>
      <c r="B15" s="4" t="s">
        <v>350</v>
      </c>
      <c r="C15" s="3">
        <v>2</v>
      </c>
      <c r="D15" s="3" t="s">
        <v>346</v>
      </c>
      <c r="E15" s="3" t="s">
        <v>347</v>
      </c>
      <c r="F15" s="3" t="s">
        <v>345</v>
      </c>
      <c r="G15" s="3" t="s">
        <v>387</v>
      </c>
    </row>
    <row r="16" spans="1:7" ht="21" x14ac:dyDescent="0.4">
      <c r="A16" s="3">
        <v>14</v>
      </c>
      <c r="B16" s="4" t="s">
        <v>354</v>
      </c>
      <c r="C16" s="3">
        <v>2</v>
      </c>
      <c r="D16" s="3" t="s">
        <v>351</v>
      </c>
      <c r="E16" s="3" t="s">
        <v>347</v>
      </c>
      <c r="F16" s="3" t="s">
        <v>355</v>
      </c>
      <c r="G16" s="3" t="s">
        <v>388</v>
      </c>
    </row>
    <row r="17" spans="1:7" ht="21" x14ac:dyDescent="0.4">
      <c r="A17" s="3">
        <v>15</v>
      </c>
      <c r="B17" s="4" t="s">
        <v>297</v>
      </c>
      <c r="C17" s="3">
        <v>2</v>
      </c>
      <c r="D17" s="3" t="s">
        <v>356</v>
      </c>
      <c r="E17" s="3" t="s">
        <v>347</v>
      </c>
      <c r="F17" s="3" t="s">
        <v>357</v>
      </c>
      <c r="G17" s="3" t="s">
        <v>389</v>
      </c>
    </row>
    <row r="18" spans="1:7" ht="21.6" thickBot="1" x14ac:dyDescent="0.45">
      <c r="A18" s="5">
        <v>16</v>
      </c>
      <c r="B18" s="6" t="s">
        <v>359</v>
      </c>
      <c r="C18" s="5">
        <v>2</v>
      </c>
      <c r="D18" s="5" t="s">
        <v>360</v>
      </c>
      <c r="E18" s="5" t="s">
        <v>352</v>
      </c>
      <c r="F18" s="5" t="s">
        <v>357</v>
      </c>
      <c r="G18" s="5" t="s">
        <v>390</v>
      </c>
    </row>
    <row r="19" spans="1:7" ht="21.6" thickTop="1" x14ac:dyDescent="0.4">
      <c r="A19" s="7">
        <v>17</v>
      </c>
      <c r="B19" s="8" t="s">
        <v>308</v>
      </c>
      <c r="C19" s="7">
        <v>1</v>
      </c>
      <c r="D19" s="7" t="s">
        <v>370</v>
      </c>
      <c r="E19" s="7" t="s">
        <v>347</v>
      </c>
      <c r="F19" s="7" t="s">
        <v>372</v>
      </c>
      <c r="G19" s="7" t="s">
        <v>391</v>
      </c>
    </row>
    <row r="20" spans="1:7" ht="21" x14ac:dyDescent="0.4">
      <c r="A20" s="3">
        <v>18</v>
      </c>
      <c r="B20" s="4" t="s">
        <v>277</v>
      </c>
      <c r="C20" s="3">
        <v>1</v>
      </c>
      <c r="D20" s="3" t="s">
        <v>343</v>
      </c>
      <c r="E20" s="3" t="s">
        <v>347</v>
      </c>
      <c r="F20" s="3" t="s">
        <v>345</v>
      </c>
      <c r="G20" s="3" t="s">
        <v>392</v>
      </c>
    </row>
    <row r="21" spans="1:7" ht="21" x14ac:dyDescent="0.4">
      <c r="A21" s="3">
        <v>19</v>
      </c>
      <c r="B21" s="4" t="s">
        <v>281</v>
      </c>
      <c r="C21" s="3">
        <v>1</v>
      </c>
      <c r="D21" s="3" t="s">
        <v>343</v>
      </c>
      <c r="E21" s="3" t="s">
        <v>352</v>
      </c>
      <c r="F21" s="3" t="s">
        <v>372</v>
      </c>
      <c r="G21" s="3" t="s">
        <v>393</v>
      </c>
    </row>
    <row r="22" spans="1:7" ht="21" x14ac:dyDescent="0.4">
      <c r="A22" s="3">
        <v>20</v>
      </c>
      <c r="B22" s="4" t="s">
        <v>310</v>
      </c>
      <c r="C22" s="3">
        <v>1</v>
      </c>
      <c r="D22" s="3" t="s">
        <v>348</v>
      </c>
      <c r="E22" s="3" t="s">
        <v>358</v>
      </c>
      <c r="F22" s="3" t="s">
        <v>345</v>
      </c>
      <c r="G22" s="3" t="s">
        <v>394</v>
      </c>
    </row>
    <row r="23" spans="1:7" ht="21" x14ac:dyDescent="0.4">
      <c r="A23" s="3">
        <v>21</v>
      </c>
      <c r="B23" s="4" t="s">
        <v>289</v>
      </c>
      <c r="C23" s="3">
        <v>1</v>
      </c>
      <c r="D23" s="3" t="s">
        <v>348</v>
      </c>
      <c r="E23" s="3" t="s">
        <v>358</v>
      </c>
      <c r="F23" s="3" t="s">
        <v>345</v>
      </c>
      <c r="G23" s="3" t="s">
        <v>395</v>
      </c>
    </row>
    <row r="24" spans="1:7" ht="21" x14ac:dyDescent="0.4">
      <c r="A24" s="3">
        <v>22</v>
      </c>
      <c r="B24" s="4" t="s">
        <v>275</v>
      </c>
      <c r="C24" s="3">
        <v>1</v>
      </c>
      <c r="D24" s="3" t="s">
        <v>351</v>
      </c>
      <c r="E24" s="3" t="s">
        <v>352</v>
      </c>
      <c r="F24" s="3" t="s">
        <v>355</v>
      </c>
      <c r="G24" s="3" t="s">
        <v>396</v>
      </c>
    </row>
    <row r="25" spans="1:7" ht="21" x14ac:dyDescent="0.4">
      <c r="A25" s="3">
        <v>23</v>
      </c>
      <c r="B25" s="4" t="s">
        <v>313</v>
      </c>
      <c r="C25" s="3">
        <v>1</v>
      </c>
      <c r="D25" s="3" t="s">
        <v>356</v>
      </c>
      <c r="E25" s="3" t="s">
        <v>358</v>
      </c>
      <c r="F25" s="3" t="s">
        <v>355</v>
      </c>
      <c r="G25" s="3" t="s">
        <v>397</v>
      </c>
    </row>
  </sheetData>
  <pageMargins left="0.7" right="0.7" top="0.75" bottom="0.75" header="0.3" footer="0.3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15"/>
  <sheetViews>
    <sheetView workbookViewId="0">
      <selection activeCell="B1" sqref="B1"/>
    </sheetView>
  </sheetViews>
  <sheetFormatPr defaultColWidth="9.109375" defaultRowHeight="14.4" x14ac:dyDescent="0.3"/>
  <cols>
    <col min="1" max="1" width="12" style="9" customWidth="1"/>
    <col min="2" max="2" width="25.6640625" style="13" customWidth="1"/>
    <col min="3" max="3" width="15.6640625" style="9" customWidth="1"/>
    <col min="4" max="4" width="25.6640625" style="13" customWidth="1"/>
    <col min="5" max="7" width="9.109375" customWidth="1"/>
  </cols>
  <sheetData>
    <row r="1" spans="1:4" ht="32.25" customHeight="1" x14ac:dyDescent="0.3">
      <c r="A1" s="16" t="s">
        <v>236</v>
      </c>
      <c r="B1" s="27"/>
    </row>
    <row r="2" spans="1:4" ht="18.75" customHeight="1" x14ac:dyDescent="0.35">
      <c r="A2" s="10"/>
      <c r="B2" s="10" t="s">
        <v>233</v>
      </c>
      <c r="C2" s="10"/>
      <c r="D2" s="10" t="s">
        <v>234</v>
      </c>
    </row>
    <row r="3" spans="1:4" ht="23.4" x14ac:dyDescent="0.45">
      <c r="A3" s="20" t="s">
        <v>235</v>
      </c>
      <c r="B3" s="12"/>
      <c r="C3" s="11"/>
      <c r="D3" s="12"/>
    </row>
    <row r="4" spans="1:4" ht="23.25" customHeight="1" x14ac:dyDescent="0.5">
      <c r="A4" s="14">
        <v>1</v>
      </c>
      <c r="B4" s="12" t="s">
        <v>272</v>
      </c>
      <c r="C4" s="11" t="s">
        <v>317</v>
      </c>
      <c r="D4" s="12" t="s">
        <v>273</v>
      </c>
    </row>
    <row r="5" spans="1:4" ht="23.25" customHeight="1" x14ac:dyDescent="0.5">
      <c r="A5" s="14">
        <v>2</v>
      </c>
      <c r="B5" s="12" t="s">
        <v>274</v>
      </c>
      <c r="C5" s="11" t="s">
        <v>318</v>
      </c>
      <c r="D5" s="12" t="s">
        <v>275</v>
      </c>
    </row>
    <row r="6" spans="1:4" ht="23.25" customHeight="1" x14ac:dyDescent="0.5">
      <c r="A6" s="14">
        <v>3</v>
      </c>
      <c r="B6" s="12" t="s">
        <v>276</v>
      </c>
      <c r="C6" s="11" t="s">
        <v>319</v>
      </c>
      <c r="D6" s="12" t="s">
        <v>277</v>
      </c>
    </row>
    <row r="7" spans="1:4" ht="23.25" customHeight="1" x14ac:dyDescent="0.5">
      <c r="A7" s="14">
        <v>4</v>
      </c>
      <c r="B7" s="12" t="s">
        <v>278</v>
      </c>
      <c r="C7" s="11" t="s">
        <v>320</v>
      </c>
      <c r="D7" s="12" t="s">
        <v>279</v>
      </c>
    </row>
    <row r="8" spans="1:4" ht="23.25" customHeight="1" x14ac:dyDescent="0.5">
      <c r="A8" s="14">
        <v>5</v>
      </c>
      <c r="B8" s="12" t="s">
        <v>280</v>
      </c>
      <c r="C8" s="11" t="s">
        <v>321</v>
      </c>
      <c r="D8" s="12" t="s">
        <v>281</v>
      </c>
    </row>
    <row r="9" spans="1:4" ht="23.25" customHeight="1" x14ac:dyDescent="0.5">
      <c r="A9" s="14">
        <v>6</v>
      </c>
      <c r="B9" s="12" t="s">
        <v>282</v>
      </c>
      <c r="C9" s="11" t="s">
        <v>322</v>
      </c>
      <c r="D9" s="12" t="s">
        <v>283</v>
      </c>
    </row>
    <row r="10" spans="1:4" ht="23.25" customHeight="1" x14ac:dyDescent="0.5">
      <c r="A10" s="14">
        <v>7</v>
      </c>
      <c r="B10" s="12" t="s">
        <v>284</v>
      </c>
      <c r="C10" s="11" t="s">
        <v>323</v>
      </c>
      <c r="D10" s="12" t="s">
        <v>285</v>
      </c>
    </row>
    <row r="11" spans="1:4" ht="23.25" customHeight="1" x14ac:dyDescent="0.5">
      <c r="A11" s="14">
        <v>8</v>
      </c>
      <c r="B11" s="12" t="s">
        <v>286</v>
      </c>
      <c r="C11" s="11" t="s">
        <v>324</v>
      </c>
      <c r="D11" s="12" t="s">
        <v>287</v>
      </c>
    </row>
    <row r="12" spans="1:4" ht="23.25" customHeight="1" x14ac:dyDescent="0.5">
      <c r="A12" s="14">
        <v>9</v>
      </c>
      <c r="B12" s="12" t="s">
        <v>288</v>
      </c>
      <c r="C12" s="11" t="s">
        <v>325</v>
      </c>
      <c r="D12" s="12" t="s">
        <v>289</v>
      </c>
    </row>
    <row r="13" spans="1:4" ht="23.25" customHeight="1" x14ac:dyDescent="0.5">
      <c r="A13" s="14">
        <v>10</v>
      </c>
      <c r="B13" s="12" t="s">
        <v>290</v>
      </c>
      <c r="C13" s="11" t="s">
        <v>326</v>
      </c>
      <c r="D13" s="12" t="s">
        <v>291</v>
      </c>
    </row>
    <row r="14" spans="1:4" ht="23.25" customHeight="1" x14ac:dyDescent="0.5">
      <c r="A14" s="14">
        <v>11</v>
      </c>
      <c r="B14" s="12" t="s">
        <v>292</v>
      </c>
      <c r="C14" s="11" t="s">
        <v>327</v>
      </c>
      <c r="D14" s="12" t="s">
        <v>293</v>
      </c>
    </row>
    <row r="15" spans="1:4" ht="23.25" customHeight="1" x14ac:dyDescent="0.5">
      <c r="A15" s="14"/>
      <c r="B15" s="12" t="s">
        <v>294</v>
      </c>
      <c r="C15" s="11" t="s">
        <v>328</v>
      </c>
      <c r="D15" s="12" t="s">
        <v>316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5"/>
  <sheetViews>
    <sheetView workbookViewId="0">
      <selection activeCell="B1" sqref="B1"/>
    </sheetView>
  </sheetViews>
  <sheetFormatPr defaultColWidth="9.109375" defaultRowHeight="14.4" x14ac:dyDescent="0.3"/>
  <cols>
    <col min="1" max="1" width="12" style="9" customWidth="1"/>
    <col min="2" max="2" width="25.6640625" style="13" customWidth="1"/>
    <col min="3" max="3" width="15.6640625" style="9" customWidth="1"/>
    <col min="4" max="4" width="25.6640625" style="13" customWidth="1"/>
    <col min="5" max="6" width="9.109375" customWidth="1"/>
  </cols>
  <sheetData>
    <row r="1" spans="1:4" ht="32.25" customHeight="1" x14ac:dyDescent="0.3">
      <c r="A1" s="16" t="s">
        <v>237</v>
      </c>
      <c r="B1" s="27"/>
    </row>
    <row r="2" spans="1:4" ht="18.75" customHeight="1" x14ac:dyDescent="0.35">
      <c r="A2" s="10"/>
      <c r="B2" s="10" t="s">
        <v>233</v>
      </c>
      <c r="C2" s="10"/>
      <c r="D2" s="10" t="s">
        <v>234</v>
      </c>
    </row>
    <row r="3" spans="1:4" ht="23.4" x14ac:dyDescent="0.45">
      <c r="A3" s="20" t="s">
        <v>235</v>
      </c>
      <c r="B3" s="12"/>
      <c r="C3" s="11"/>
      <c r="D3" s="12"/>
    </row>
    <row r="4" spans="1:4" ht="23.25" customHeight="1" x14ac:dyDescent="0.5">
      <c r="A4" s="14">
        <v>4</v>
      </c>
      <c r="B4" s="12" t="s">
        <v>295</v>
      </c>
      <c r="C4" s="11" t="s">
        <v>329</v>
      </c>
      <c r="D4" s="12" t="s">
        <v>288</v>
      </c>
    </row>
    <row r="5" spans="1:4" ht="23.25" customHeight="1" x14ac:dyDescent="0.5">
      <c r="A5" s="14">
        <v>5</v>
      </c>
      <c r="B5" s="12" t="s">
        <v>291</v>
      </c>
      <c r="C5" s="11" t="s">
        <v>330</v>
      </c>
      <c r="D5" s="12" t="s">
        <v>276</v>
      </c>
    </row>
    <row r="6" spans="1:4" ht="23.25" customHeight="1" x14ac:dyDescent="0.5">
      <c r="A6" s="14">
        <v>6</v>
      </c>
      <c r="B6" s="12" t="s">
        <v>279</v>
      </c>
      <c r="C6" s="11" t="s">
        <v>318</v>
      </c>
      <c r="D6" s="12" t="s">
        <v>274</v>
      </c>
    </row>
    <row r="7" spans="1:4" ht="23.25" customHeight="1" x14ac:dyDescent="0.5">
      <c r="A7" s="14">
        <v>7</v>
      </c>
      <c r="B7" s="12" t="s">
        <v>285</v>
      </c>
      <c r="C7" s="11" t="s">
        <v>325</v>
      </c>
      <c r="D7" s="12" t="s">
        <v>280</v>
      </c>
    </row>
    <row r="8" spans="1:4" ht="23.25" customHeight="1" x14ac:dyDescent="0.5">
      <c r="A8" s="14">
        <v>8</v>
      </c>
      <c r="B8" s="12" t="s">
        <v>283</v>
      </c>
      <c r="C8" s="11" t="s">
        <v>329</v>
      </c>
      <c r="D8" s="12" t="s">
        <v>296</v>
      </c>
    </row>
    <row r="9" spans="1:4" ht="23.25" customHeight="1" x14ac:dyDescent="0.5">
      <c r="A9" s="14">
        <v>9</v>
      </c>
      <c r="B9" s="12" t="s">
        <v>287</v>
      </c>
      <c r="C9" s="11" t="s">
        <v>331</v>
      </c>
      <c r="D9" s="12" t="s">
        <v>294</v>
      </c>
    </row>
    <row r="10" spans="1:4" ht="23.25" customHeight="1" x14ac:dyDescent="0.5">
      <c r="A10" s="14">
        <v>10</v>
      </c>
      <c r="B10" s="12" t="s">
        <v>275</v>
      </c>
      <c r="C10" s="11" t="s">
        <v>326</v>
      </c>
      <c r="D10" s="12" t="s">
        <v>278</v>
      </c>
    </row>
    <row r="11" spans="1:4" ht="23.25" customHeight="1" x14ac:dyDescent="0.5">
      <c r="A11" s="14">
        <v>11</v>
      </c>
      <c r="B11" s="12" t="s">
        <v>281</v>
      </c>
      <c r="C11" s="11" t="s">
        <v>332</v>
      </c>
      <c r="D11" s="12" t="s">
        <v>284</v>
      </c>
    </row>
    <row r="12" spans="1:4" ht="23.25" customHeight="1" x14ac:dyDescent="0.5">
      <c r="A12" s="14">
        <v>1</v>
      </c>
      <c r="B12" s="12" t="s">
        <v>297</v>
      </c>
      <c r="C12" s="11" t="s">
        <v>326</v>
      </c>
      <c r="D12" s="12" t="s">
        <v>282</v>
      </c>
    </row>
    <row r="13" spans="1:4" ht="23.25" customHeight="1" x14ac:dyDescent="0.5">
      <c r="A13" s="14"/>
      <c r="B13" s="12" t="s">
        <v>298</v>
      </c>
      <c r="C13" s="11" t="s">
        <v>333</v>
      </c>
      <c r="D13" s="12" t="s">
        <v>286</v>
      </c>
    </row>
    <row r="14" spans="1:4" ht="23.25" customHeight="1" x14ac:dyDescent="0.5">
      <c r="A14" s="14">
        <v>2</v>
      </c>
      <c r="B14" s="12" t="s">
        <v>273</v>
      </c>
      <c r="C14" s="11" t="s">
        <v>334</v>
      </c>
      <c r="D14" s="12" t="s">
        <v>299</v>
      </c>
    </row>
    <row r="15" spans="1:4" ht="23.25" customHeight="1" x14ac:dyDescent="0.5">
      <c r="A15" s="14">
        <v>3</v>
      </c>
      <c r="B15" s="12" t="s">
        <v>277</v>
      </c>
      <c r="C15" s="11" t="s">
        <v>335</v>
      </c>
      <c r="D15" s="12" t="s">
        <v>336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5"/>
  <sheetViews>
    <sheetView workbookViewId="0">
      <selection activeCell="B1" sqref="B1"/>
    </sheetView>
  </sheetViews>
  <sheetFormatPr defaultColWidth="9.109375" defaultRowHeight="14.4" x14ac:dyDescent="0.3"/>
  <cols>
    <col min="1" max="1" width="12" style="9" customWidth="1"/>
    <col min="2" max="2" width="25.6640625" style="13" customWidth="1"/>
    <col min="3" max="3" width="15.6640625" style="9" customWidth="1"/>
    <col min="4" max="4" width="25.6640625" style="13" customWidth="1"/>
    <col min="5" max="10" width="9.109375" customWidth="1"/>
  </cols>
  <sheetData>
    <row r="1" spans="1:6" ht="32.25" customHeight="1" x14ac:dyDescent="0.3">
      <c r="A1" s="16" t="s">
        <v>238</v>
      </c>
      <c r="B1" s="27"/>
    </row>
    <row r="2" spans="1:6" ht="18.75" customHeight="1" x14ac:dyDescent="0.35">
      <c r="A2" s="10"/>
      <c r="B2" s="10" t="s">
        <v>233</v>
      </c>
      <c r="C2" s="10"/>
      <c r="D2" s="10" t="s">
        <v>234</v>
      </c>
    </row>
    <row r="3" spans="1:6" ht="23.4" x14ac:dyDescent="0.45">
      <c r="A3" s="20" t="s">
        <v>235</v>
      </c>
      <c r="B3" s="12"/>
      <c r="C3" s="11"/>
      <c r="D3" s="12"/>
    </row>
    <row r="4" spans="1:6" ht="23.25" customHeight="1" x14ac:dyDescent="0.5">
      <c r="A4" s="14">
        <v>7</v>
      </c>
      <c r="B4" s="12" t="s">
        <v>301</v>
      </c>
      <c r="C4" s="11" t="s">
        <v>407</v>
      </c>
      <c r="D4" s="12" t="s">
        <v>295</v>
      </c>
      <c r="F4" s="14">
        <v>7</v>
      </c>
    </row>
    <row r="5" spans="1:6" ht="23.25" customHeight="1" x14ac:dyDescent="0.5">
      <c r="A5" s="14">
        <v>8</v>
      </c>
      <c r="B5" s="12" t="s">
        <v>302</v>
      </c>
      <c r="C5" s="11" t="s">
        <v>331</v>
      </c>
      <c r="D5" s="12" t="s">
        <v>291</v>
      </c>
      <c r="F5" s="14">
        <v>8</v>
      </c>
    </row>
    <row r="6" spans="1:6" ht="23.25" customHeight="1" x14ac:dyDescent="0.5">
      <c r="A6" s="14">
        <v>9</v>
      </c>
      <c r="B6" s="12" t="s">
        <v>303</v>
      </c>
      <c r="C6" s="11" t="s">
        <v>322</v>
      </c>
      <c r="D6" s="12" t="s">
        <v>285</v>
      </c>
      <c r="F6" s="14">
        <v>9</v>
      </c>
    </row>
    <row r="7" spans="1:6" ht="23.25" customHeight="1" x14ac:dyDescent="0.5">
      <c r="A7" s="14">
        <v>10</v>
      </c>
      <c r="B7" s="12" t="s">
        <v>304</v>
      </c>
      <c r="C7" s="11" t="s">
        <v>408</v>
      </c>
      <c r="D7" s="12" t="s">
        <v>305</v>
      </c>
      <c r="F7" s="14">
        <v>10</v>
      </c>
    </row>
    <row r="8" spans="1:6" ht="23.25" customHeight="1" x14ac:dyDescent="0.5">
      <c r="A8" s="14">
        <v>11</v>
      </c>
      <c r="B8" s="12" t="s">
        <v>306</v>
      </c>
      <c r="C8" s="11" t="s">
        <v>329</v>
      </c>
      <c r="D8" s="12" t="s">
        <v>277</v>
      </c>
      <c r="F8" s="14">
        <v>11</v>
      </c>
    </row>
    <row r="9" spans="1:6" ht="23.25" customHeight="1" x14ac:dyDescent="0.5">
      <c r="A9" s="14">
        <v>1</v>
      </c>
      <c r="B9" s="12" t="s">
        <v>307</v>
      </c>
      <c r="C9" s="11" t="s">
        <v>318</v>
      </c>
      <c r="D9" s="12" t="s">
        <v>308</v>
      </c>
      <c r="F9" s="14">
        <v>1</v>
      </c>
    </row>
    <row r="10" spans="1:6" ht="23.25" customHeight="1" x14ac:dyDescent="0.5">
      <c r="A10" s="14">
        <v>2</v>
      </c>
      <c r="B10" s="12" t="s">
        <v>309</v>
      </c>
      <c r="C10" s="11" t="s">
        <v>331</v>
      </c>
      <c r="D10" s="12" t="s">
        <v>310</v>
      </c>
      <c r="F10" s="14">
        <v>2</v>
      </c>
    </row>
    <row r="11" spans="1:6" ht="23.25" customHeight="1" x14ac:dyDescent="0.5">
      <c r="A11" s="14">
        <v>3</v>
      </c>
      <c r="B11" s="12" t="s">
        <v>311</v>
      </c>
      <c r="C11" s="11" t="s">
        <v>409</v>
      </c>
      <c r="D11" s="12" t="s">
        <v>273</v>
      </c>
      <c r="F11" s="14">
        <v>3</v>
      </c>
    </row>
    <row r="12" spans="1:6" ht="23.25" customHeight="1" x14ac:dyDescent="0.5">
      <c r="A12" s="14">
        <v>4</v>
      </c>
      <c r="B12" s="12" t="s">
        <v>312</v>
      </c>
      <c r="C12" s="11" t="s">
        <v>318</v>
      </c>
      <c r="D12" s="12" t="s">
        <v>313</v>
      </c>
      <c r="F12" s="14">
        <v>4</v>
      </c>
    </row>
    <row r="13" spans="1:6" ht="23.25" customHeight="1" x14ac:dyDescent="0.5">
      <c r="A13" s="14">
        <v>5</v>
      </c>
      <c r="B13" s="12" t="s">
        <v>314</v>
      </c>
      <c r="C13" s="11" t="s">
        <v>410</v>
      </c>
      <c r="D13" s="12" t="s">
        <v>281</v>
      </c>
      <c r="F13" s="14">
        <v>5</v>
      </c>
    </row>
    <row r="14" spans="1:6" ht="23.25" customHeight="1" x14ac:dyDescent="0.5">
      <c r="A14" s="14">
        <v>6</v>
      </c>
      <c r="B14" s="12" t="s">
        <v>315</v>
      </c>
      <c r="C14" s="11" t="s">
        <v>323</v>
      </c>
      <c r="D14" s="12" t="s">
        <v>297</v>
      </c>
      <c r="F14" s="14">
        <v>6</v>
      </c>
    </row>
    <row r="15" spans="1:6" ht="23.25" customHeight="1" x14ac:dyDescent="0.5">
      <c r="A15" s="14"/>
      <c r="B15" s="12" t="s">
        <v>300</v>
      </c>
      <c r="C15" s="11" t="s">
        <v>328</v>
      </c>
      <c r="D15" s="12" t="s">
        <v>316</v>
      </c>
      <c r="F15" s="14"/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5"/>
  <sheetViews>
    <sheetView workbookViewId="0">
      <selection activeCell="B1" sqref="B1"/>
    </sheetView>
  </sheetViews>
  <sheetFormatPr defaultColWidth="9.109375" defaultRowHeight="14.4" x14ac:dyDescent="0.3"/>
  <cols>
    <col min="1" max="1" width="12" style="9" customWidth="1"/>
    <col min="2" max="2" width="25.6640625" style="13" customWidth="1"/>
    <col min="3" max="3" width="15.6640625" style="9" customWidth="1"/>
    <col min="4" max="4" width="25.6640625" style="13" customWidth="1"/>
    <col min="5" max="9" width="9.109375" customWidth="1"/>
  </cols>
  <sheetData>
    <row r="1" spans="1:4" ht="32.25" customHeight="1" x14ac:dyDescent="0.3">
      <c r="A1" s="16" t="s">
        <v>239</v>
      </c>
      <c r="B1" s="27"/>
    </row>
    <row r="2" spans="1:4" ht="18.75" customHeight="1" x14ac:dyDescent="0.35">
      <c r="A2" s="10"/>
      <c r="B2" s="10" t="s">
        <v>233</v>
      </c>
      <c r="C2" s="10"/>
      <c r="D2" s="10" t="s">
        <v>234</v>
      </c>
    </row>
    <row r="3" spans="1:4" ht="23.4" x14ac:dyDescent="0.45">
      <c r="A3" s="20" t="s">
        <v>235</v>
      </c>
      <c r="B3" s="12"/>
      <c r="C3" s="11"/>
      <c r="D3" s="12"/>
    </row>
    <row r="4" spans="1:4" ht="23.25" customHeight="1" x14ac:dyDescent="0.5">
      <c r="A4" s="14">
        <v>10</v>
      </c>
      <c r="B4" s="12" t="s">
        <v>295</v>
      </c>
      <c r="C4" s="11" t="s">
        <v>361</v>
      </c>
      <c r="D4" s="12" t="s">
        <v>337</v>
      </c>
    </row>
    <row r="5" spans="1:4" ht="23.25" customHeight="1" x14ac:dyDescent="0.5">
      <c r="A5" s="14">
        <v>11</v>
      </c>
      <c r="B5" s="12" t="s">
        <v>285</v>
      </c>
      <c r="C5" s="11" t="s">
        <v>331</v>
      </c>
      <c r="D5" s="12" t="s">
        <v>338</v>
      </c>
    </row>
    <row r="6" spans="1:4" ht="23.25" customHeight="1" x14ac:dyDescent="0.5">
      <c r="A6" s="14">
        <v>1</v>
      </c>
      <c r="B6" s="12" t="s">
        <v>291</v>
      </c>
      <c r="C6" s="11" t="s">
        <v>320</v>
      </c>
      <c r="D6" s="12" t="s">
        <v>280</v>
      </c>
    </row>
    <row r="7" spans="1:4" ht="23.25" customHeight="1" x14ac:dyDescent="0.5">
      <c r="A7" s="14">
        <v>2</v>
      </c>
      <c r="B7" s="12" t="s">
        <v>273</v>
      </c>
      <c r="C7" s="11" t="s">
        <v>323</v>
      </c>
      <c r="D7" s="12" t="s">
        <v>339</v>
      </c>
    </row>
    <row r="8" spans="1:4" ht="23.25" customHeight="1" x14ac:dyDescent="0.5">
      <c r="A8" s="14">
        <v>3</v>
      </c>
      <c r="B8" s="12" t="s">
        <v>340</v>
      </c>
      <c r="C8" s="11" t="s">
        <v>331</v>
      </c>
      <c r="D8" s="12" t="s">
        <v>274</v>
      </c>
    </row>
    <row r="9" spans="1:4" ht="23.25" customHeight="1" x14ac:dyDescent="0.5">
      <c r="A9" s="14">
        <v>4</v>
      </c>
      <c r="B9" s="12" t="s">
        <v>305</v>
      </c>
      <c r="C9" s="11" t="s">
        <v>362</v>
      </c>
      <c r="D9" s="12" t="s">
        <v>288</v>
      </c>
    </row>
    <row r="10" spans="1:4" ht="23.25" customHeight="1" x14ac:dyDescent="0.5">
      <c r="A10" s="14">
        <v>5</v>
      </c>
      <c r="B10" s="12" t="s">
        <v>308</v>
      </c>
      <c r="C10" s="11" t="s">
        <v>326</v>
      </c>
      <c r="D10" s="12" t="s">
        <v>276</v>
      </c>
    </row>
    <row r="11" spans="1:4" ht="23.25" customHeight="1" x14ac:dyDescent="0.5">
      <c r="A11" s="14">
        <v>6</v>
      </c>
      <c r="B11" s="12" t="s">
        <v>310</v>
      </c>
      <c r="C11" s="11" t="s">
        <v>363</v>
      </c>
      <c r="D11" s="12" t="s">
        <v>292</v>
      </c>
    </row>
    <row r="12" spans="1:4" ht="23.25" customHeight="1" x14ac:dyDescent="0.5">
      <c r="A12" s="14">
        <v>7</v>
      </c>
      <c r="B12" s="12" t="s">
        <v>277</v>
      </c>
      <c r="C12" s="11" t="s">
        <v>364</v>
      </c>
      <c r="D12" s="12" t="s">
        <v>296</v>
      </c>
    </row>
    <row r="13" spans="1:4" ht="23.25" customHeight="1" x14ac:dyDescent="0.5">
      <c r="A13" s="14">
        <v>8</v>
      </c>
      <c r="B13" s="12" t="s">
        <v>281</v>
      </c>
      <c r="C13" s="11" t="s">
        <v>327</v>
      </c>
      <c r="D13" s="12" t="s">
        <v>290</v>
      </c>
    </row>
    <row r="14" spans="1:4" ht="23.25" customHeight="1" x14ac:dyDescent="0.5">
      <c r="A14" s="14">
        <v>9</v>
      </c>
      <c r="B14" s="12" t="s">
        <v>313</v>
      </c>
      <c r="C14" s="11" t="s">
        <v>365</v>
      </c>
      <c r="D14" s="12" t="s">
        <v>341</v>
      </c>
    </row>
    <row r="15" spans="1:4" ht="23.25" customHeight="1" x14ac:dyDescent="0.5">
      <c r="A15" s="14"/>
      <c r="B15" s="12" t="s">
        <v>298</v>
      </c>
      <c r="C15" s="11" t="s">
        <v>333</v>
      </c>
      <c r="D15" s="12" t="s">
        <v>342</v>
      </c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40"/>
  <sheetViews>
    <sheetView tabSelected="1" workbookViewId="0"/>
  </sheetViews>
  <sheetFormatPr defaultColWidth="9.109375" defaultRowHeight="14.4" x14ac:dyDescent="0.3"/>
  <cols>
    <col min="1" max="1" width="9.109375" style="26" customWidth="1"/>
    <col min="2" max="2" width="15.109375" style="17" customWidth="1"/>
    <col min="3" max="3" width="14.109375" style="17" customWidth="1"/>
    <col min="4" max="5" width="9.109375" style="17" customWidth="1"/>
    <col min="6" max="6" width="16.88671875" style="17" customWidth="1"/>
    <col min="7" max="7" width="13.109375" style="17" customWidth="1"/>
    <col min="8" max="9" width="9.109375" style="17" customWidth="1"/>
    <col min="10" max="10" width="12.88671875" style="17" customWidth="1"/>
    <col min="11" max="11" width="13.88671875" style="17" customWidth="1"/>
    <col min="12" max="13" width="9.109375" style="17" customWidth="1"/>
    <col min="14" max="14" width="14" style="17" customWidth="1"/>
    <col min="15" max="15" width="12.88671875" style="17" customWidth="1"/>
    <col min="16" max="43" width="9.109375" style="17" customWidth="1"/>
    <col min="44" max="16384" width="9.109375" style="17"/>
  </cols>
  <sheetData>
    <row r="1" spans="1:13" ht="46.2" x14ac:dyDescent="0.3">
      <c r="A1" s="17"/>
      <c r="B1" s="41" t="s">
        <v>240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3">
      <c r="A2" s="17"/>
      <c r="B2" s="19"/>
      <c r="C2" s="15"/>
      <c r="F2" s="28"/>
    </row>
    <row r="3" spans="1:13" x14ac:dyDescent="0.3">
      <c r="A3" s="17"/>
      <c r="C3" s="15"/>
    </row>
    <row r="4" spans="1:13" ht="21.9" customHeight="1" x14ac:dyDescent="0.3">
      <c r="A4" s="17">
        <v>1</v>
      </c>
      <c r="B4" s="33" t="str">
        <f ca="1">SUBSTITUTE(INDIRECT("Результат!A" &amp; A4), ",", "")</f>
        <v xml:space="preserve">Гришков    </v>
      </c>
      <c r="C4" s="34"/>
      <c r="D4" s="20">
        <v>12</v>
      </c>
      <c r="E4" s="21"/>
    </row>
    <row r="5" spans="1:13" ht="12" customHeight="1" x14ac:dyDescent="0.3">
      <c r="A5" s="17"/>
      <c r="C5" s="15"/>
      <c r="E5" s="22"/>
    </row>
    <row r="6" spans="1:13" ht="21.9" customHeight="1" x14ac:dyDescent="0.3">
      <c r="A6" s="17"/>
      <c r="B6" s="23" t="s">
        <v>235</v>
      </c>
      <c r="C6" s="35">
        <v>1</v>
      </c>
      <c r="E6" s="24"/>
      <c r="F6" s="33" t="str">
        <f ca="1">IF(ISBLANK(D4),"",IF(D4&gt;D8,B4,B8))</f>
        <v xml:space="preserve">Глуховский </v>
      </c>
      <c r="G6" s="34"/>
      <c r="H6" s="20">
        <v>13</v>
      </c>
      <c r="I6" s="21"/>
    </row>
    <row r="7" spans="1:13" ht="10.5" customHeight="1" x14ac:dyDescent="0.3">
      <c r="A7" s="17"/>
      <c r="C7" s="36"/>
      <c r="E7" s="24"/>
      <c r="I7" s="22"/>
    </row>
    <row r="8" spans="1:13" ht="21.9" customHeight="1" x14ac:dyDescent="0.3">
      <c r="A8" s="17">
        <v>8</v>
      </c>
      <c r="B8" s="33" t="str">
        <f ca="1">SUBSTITUTE(INDIRECT("Результат!A" &amp; A8), ",", "")</f>
        <v xml:space="preserve">Глуховский </v>
      </c>
      <c r="C8" s="34"/>
      <c r="D8" s="20">
        <v>13</v>
      </c>
      <c r="E8" s="25"/>
      <c r="I8" s="24"/>
    </row>
    <row r="9" spans="1:13" ht="21.9" customHeight="1" x14ac:dyDescent="0.3">
      <c r="A9" s="17"/>
      <c r="C9" s="15"/>
      <c r="G9" s="38"/>
      <c r="I9" s="24"/>
    </row>
    <row r="10" spans="1:13" ht="21.9" customHeight="1" x14ac:dyDescent="0.3">
      <c r="A10" s="17"/>
      <c r="C10" s="15"/>
      <c r="F10" s="23" t="s">
        <v>235</v>
      </c>
      <c r="G10" s="30"/>
      <c r="H10" s="15"/>
      <c r="I10" s="24"/>
      <c r="J10" s="33" t="str">
        <f ca="1">IF(ISBLANK(H6),"",IF(H6&gt;H14,F6,F14))</f>
        <v xml:space="preserve">Глуховский </v>
      </c>
      <c r="K10" s="34"/>
      <c r="L10" s="20">
        <v>7</v>
      </c>
      <c r="M10" s="21"/>
    </row>
    <row r="11" spans="1:13" ht="21.9" customHeight="1" x14ac:dyDescent="0.3">
      <c r="A11" s="17"/>
      <c r="C11" s="15"/>
      <c r="I11" s="24"/>
      <c r="M11" s="22"/>
    </row>
    <row r="12" spans="1:13" ht="21.9" customHeight="1" x14ac:dyDescent="0.3">
      <c r="A12" s="17">
        <v>4</v>
      </c>
      <c r="B12" s="33" t="str">
        <f ca="1">SUBSTITUTE(INDIRECT("Результат!A" &amp; A12), ",", "")</f>
        <v xml:space="preserve">Бублик     </v>
      </c>
      <c r="C12" s="34"/>
      <c r="D12" s="20">
        <v>13</v>
      </c>
      <c r="E12" s="21"/>
      <c r="I12" s="24"/>
      <c r="M12" s="24"/>
    </row>
    <row r="13" spans="1:13" ht="21.9" customHeight="1" x14ac:dyDescent="0.3">
      <c r="A13" s="17"/>
      <c r="C13" s="15"/>
      <c r="E13" s="22"/>
      <c r="I13" s="24"/>
      <c r="M13" s="24"/>
    </row>
    <row r="14" spans="1:13" ht="21.9" customHeight="1" x14ac:dyDescent="0.3">
      <c r="A14" s="17"/>
      <c r="B14" s="23" t="s">
        <v>235</v>
      </c>
      <c r="C14" s="35" t="s">
        <v>398</v>
      </c>
      <c r="E14" s="24"/>
      <c r="F14" s="33" t="str">
        <f ca="1">IF(ISBLANK(D12),"",IF(D12&gt;D16,B12,B16))</f>
        <v xml:space="preserve">Бублик     </v>
      </c>
      <c r="G14" s="34"/>
      <c r="H14" s="20">
        <v>7</v>
      </c>
      <c r="I14" s="25"/>
      <c r="M14" s="24"/>
    </row>
    <row r="15" spans="1:13" ht="21.9" customHeight="1" x14ac:dyDescent="0.3">
      <c r="A15" s="17"/>
      <c r="C15" s="36"/>
      <c r="E15" s="24"/>
      <c r="M15" s="24"/>
    </row>
    <row r="16" spans="1:13" ht="21.9" customHeight="1" x14ac:dyDescent="0.3">
      <c r="A16" s="17">
        <v>5</v>
      </c>
      <c r="B16" s="33" t="str">
        <f ca="1">SUBSTITUTE(INDIRECT("Результат!A" &amp; A16), ",", "")</f>
        <v xml:space="preserve">Гоцфрид    </v>
      </c>
      <c r="C16" s="34"/>
      <c r="D16" s="20">
        <v>5</v>
      </c>
      <c r="E16" s="25"/>
      <c r="M16" s="24"/>
    </row>
    <row r="17" spans="1:15" ht="21.9" customHeight="1" x14ac:dyDescent="0.3">
      <c r="A17" s="17"/>
      <c r="K17" s="29"/>
      <c r="M17" s="24"/>
    </row>
    <row r="18" spans="1:15" ht="21.9" customHeight="1" x14ac:dyDescent="0.4">
      <c r="A18" s="17"/>
      <c r="B18" s="23"/>
      <c r="J18" s="23" t="s">
        <v>235</v>
      </c>
      <c r="K18" s="30"/>
      <c r="L18" s="15"/>
      <c r="M18" s="24"/>
      <c r="N18" s="39" t="str">
        <f ca="1">IF(ISBLANK(L10),"",IF(L10&gt;L26,J10,J26))</f>
        <v xml:space="preserve">Лухиши     </v>
      </c>
      <c r="O18" s="40"/>
    </row>
    <row r="19" spans="1:15" ht="21.9" customHeight="1" x14ac:dyDescent="0.3">
      <c r="A19" s="17"/>
      <c r="M19" s="24"/>
    </row>
    <row r="20" spans="1:15" ht="21.9" customHeight="1" x14ac:dyDescent="0.3">
      <c r="A20" s="17">
        <v>2</v>
      </c>
      <c r="B20" s="33" t="str">
        <f ca="1">SUBSTITUTE(INDIRECT("Результат!A" &amp; A20), ",", "")</f>
        <v xml:space="preserve">Лухиши     </v>
      </c>
      <c r="C20" s="34"/>
      <c r="D20" s="20">
        <v>13</v>
      </c>
      <c r="E20" s="21"/>
      <c r="M20" s="24"/>
    </row>
    <row r="21" spans="1:15" ht="11.25" customHeight="1" x14ac:dyDescent="0.3">
      <c r="A21" s="17"/>
      <c r="E21" s="22"/>
      <c r="M21" s="24"/>
    </row>
    <row r="22" spans="1:15" ht="21.9" customHeight="1" x14ac:dyDescent="0.3">
      <c r="A22" s="17"/>
      <c r="B22" s="23" t="s">
        <v>235</v>
      </c>
      <c r="C22" s="35" t="s">
        <v>399</v>
      </c>
      <c r="E22" s="24"/>
      <c r="F22" s="33" t="str">
        <f ca="1">IF(ISBLANK(D20),"",IF(D20&gt;D24,B20,B24))</f>
        <v xml:space="preserve">Лухиши     </v>
      </c>
      <c r="G22" s="34"/>
      <c r="H22" s="20">
        <v>13</v>
      </c>
      <c r="I22" s="21"/>
      <c r="M22" s="24"/>
    </row>
    <row r="23" spans="1:15" ht="12.75" customHeight="1" x14ac:dyDescent="0.3">
      <c r="A23" s="17"/>
      <c r="C23" s="36"/>
      <c r="E23" s="24"/>
      <c r="I23" s="22"/>
      <c r="M23" s="24"/>
    </row>
    <row r="24" spans="1:15" ht="21.9" customHeight="1" x14ac:dyDescent="0.3">
      <c r="A24" s="17">
        <v>7</v>
      </c>
      <c r="B24" s="33" t="str">
        <f ca="1">SUBSTITUTE(INDIRECT("Результат!A" &amp; A24), ",", "")</f>
        <v xml:space="preserve">Кувакин    </v>
      </c>
      <c r="C24" s="34"/>
      <c r="D24" s="20">
        <v>3</v>
      </c>
      <c r="E24" s="25"/>
      <c r="I24" s="24"/>
      <c r="M24" s="24"/>
    </row>
    <row r="25" spans="1:15" ht="21.9" customHeight="1" x14ac:dyDescent="0.3">
      <c r="A25" s="17"/>
      <c r="G25" s="38"/>
      <c r="I25" s="24"/>
      <c r="M25" s="24"/>
    </row>
    <row r="26" spans="1:15" ht="21.9" customHeight="1" x14ac:dyDescent="0.3">
      <c r="A26" s="17"/>
      <c r="F26" s="23" t="s">
        <v>235</v>
      </c>
      <c r="G26" s="30"/>
      <c r="H26" s="15"/>
      <c r="I26" s="24"/>
      <c r="J26" s="33" t="str">
        <f ca="1">IF(ISBLANK(H22),"",IF(H22&gt;H30,F22,F30))</f>
        <v xml:space="preserve">Лухиши     </v>
      </c>
      <c r="K26" s="34"/>
      <c r="L26" s="20">
        <v>13</v>
      </c>
      <c r="M26" s="25"/>
    </row>
    <row r="27" spans="1:15" ht="21.9" customHeight="1" x14ac:dyDescent="0.3">
      <c r="A27" s="17"/>
      <c r="I27" s="24"/>
    </row>
    <row r="28" spans="1:15" ht="21.9" customHeight="1" x14ac:dyDescent="0.3">
      <c r="A28" s="17">
        <v>3</v>
      </c>
      <c r="B28" s="33" t="str">
        <f ca="1">SUBSTITUTE(INDIRECT("Результат!A" &amp; A28), ",", "")</f>
        <v xml:space="preserve">Каргашин   </v>
      </c>
      <c r="C28" s="34"/>
      <c r="D28" s="20">
        <v>11</v>
      </c>
      <c r="E28" s="21"/>
      <c r="I28" s="24"/>
    </row>
    <row r="29" spans="1:15" ht="12" customHeight="1" x14ac:dyDescent="0.3">
      <c r="A29" s="17"/>
      <c r="E29" s="22"/>
      <c r="I29" s="24"/>
    </row>
    <row r="30" spans="1:15" ht="21.9" customHeight="1" x14ac:dyDescent="0.3">
      <c r="A30" s="17"/>
      <c r="B30" s="23" t="s">
        <v>235</v>
      </c>
      <c r="C30" s="35" t="s">
        <v>400</v>
      </c>
      <c r="E30" s="24"/>
      <c r="F30" s="33" t="str">
        <f ca="1">IF(ISBLANK(D28),"",IF(D28&gt;D32,B28,B32))</f>
        <v xml:space="preserve">Каргашин   </v>
      </c>
      <c r="G30" s="34"/>
      <c r="H30" s="20">
        <v>2</v>
      </c>
      <c r="I30" s="25"/>
    </row>
    <row r="31" spans="1:15" ht="11.25" customHeight="1" x14ac:dyDescent="0.3">
      <c r="A31" s="17"/>
      <c r="C31" s="36"/>
      <c r="E31" s="24"/>
    </row>
    <row r="32" spans="1:15" ht="21.9" customHeight="1" x14ac:dyDescent="0.3">
      <c r="A32" s="17">
        <v>6</v>
      </c>
      <c r="B32" s="33" t="str">
        <f ca="1">SUBSTITUTE(INDIRECT("Результат!A" &amp; A32), ",", "")</f>
        <v xml:space="preserve">Мурашова   </v>
      </c>
      <c r="C32" s="34"/>
      <c r="D32" s="20">
        <v>7</v>
      </c>
      <c r="E32" s="25"/>
      <c r="F32" s="26"/>
    </row>
    <row r="33" spans="1:7" x14ac:dyDescent="0.3">
      <c r="A33" s="17"/>
    </row>
    <row r="36" spans="1:7" ht="21.9" customHeight="1" x14ac:dyDescent="0.3">
      <c r="A36" s="17"/>
      <c r="B36" s="33" t="str">
        <f ca="1">IF(ISBLANK(H6),"",IF(H6&gt;H14,F14,F6))</f>
        <v xml:space="preserve">Бублик     </v>
      </c>
      <c r="C36" s="34"/>
      <c r="D36" s="20">
        <v>4</v>
      </c>
      <c r="E36" s="21"/>
      <c r="F36" s="37"/>
      <c r="G36" s="30"/>
    </row>
    <row r="37" spans="1:7" ht="13.5" customHeight="1" x14ac:dyDescent="0.3">
      <c r="A37" s="17"/>
      <c r="E37" s="22"/>
    </row>
    <row r="38" spans="1:7" ht="21.9" customHeight="1" x14ac:dyDescent="0.3">
      <c r="A38" s="17"/>
      <c r="B38" s="23" t="s">
        <v>235</v>
      </c>
      <c r="C38" s="29"/>
      <c r="E38" s="24"/>
      <c r="F38" s="31" t="str">
        <f ca="1">IF(ISBLANK(D36),"",IF(D36&gt;D40,B36,B40))</f>
        <v xml:space="preserve">Каргашин   </v>
      </c>
      <c r="G38" s="32"/>
    </row>
    <row r="39" spans="1:7" ht="9.75" customHeight="1" x14ac:dyDescent="0.3">
      <c r="A39" s="17"/>
      <c r="C39" s="30"/>
      <c r="E39" s="24"/>
    </row>
    <row r="40" spans="1:7" ht="21.9" customHeight="1" x14ac:dyDescent="0.3">
      <c r="A40" s="17"/>
      <c r="B40" s="33" t="str">
        <f ca="1">IF(ISBLANK(H22),"",IF(H22&gt;H30,F30,F22))</f>
        <v xml:space="preserve">Каргашин   </v>
      </c>
      <c r="C40" s="34"/>
      <c r="D40" s="20">
        <v>13</v>
      </c>
      <c r="E40" s="25"/>
    </row>
  </sheetData>
  <mergeCells count="28">
    <mergeCell ref="N18:O18"/>
    <mergeCell ref="B1:K1"/>
    <mergeCell ref="B4:C4"/>
    <mergeCell ref="C6:C7"/>
    <mergeCell ref="F6:G6"/>
    <mergeCell ref="B8:C8"/>
    <mergeCell ref="G9:G10"/>
    <mergeCell ref="J10:K10"/>
    <mergeCell ref="B12:C12"/>
    <mergeCell ref="C14:C15"/>
    <mergeCell ref="F14:G14"/>
    <mergeCell ref="B16:C16"/>
    <mergeCell ref="K17:K18"/>
    <mergeCell ref="B20:C20"/>
    <mergeCell ref="C22:C23"/>
    <mergeCell ref="F22:G22"/>
    <mergeCell ref="B24:C24"/>
    <mergeCell ref="G25:G26"/>
    <mergeCell ref="C38:C39"/>
    <mergeCell ref="F38:G38"/>
    <mergeCell ref="B40:C40"/>
    <mergeCell ref="J26:K26"/>
    <mergeCell ref="B28:C28"/>
    <mergeCell ref="C30:C31"/>
    <mergeCell ref="F30:G30"/>
    <mergeCell ref="B32:C32"/>
    <mergeCell ref="B36:C36"/>
    <mergeCell ref="F36:G36"/>
  </mergeCells>
  <pageMargins left="0.7" right="0.7" top="0.75" bottom="0.75" header="0.3" footer="0.3"/>
  <pageSetup paperSize="9" scale="6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O40"/>
  <sheetViews>
    <sheetView workbookViewId="0"/>
  </sheetViews>
  <sheetFormatPr defaultColWidth="9.109375" defaultRowHeight="14.4" x14ac:dyDescent="0.3"/>
  <cols>
    <col min="1" max="1" width="9.109375" style="26" customWidth="1"/>
    <col min="2" max="2" width="15.109375" style="18" customWidth="1"/>
    <col min="3" max="3" width="14.109375" style="18" customWidth="1"/>
    <col min="4" max="5" width="9.109375" style="18" customWidth="1"/>
    <col min="6" max="6" width="16.88671875" style="18" customWidth="1"/>
    <col min="7" max="7" width="13.109375" style="18" customWidth="1"/>
    <col min="8" max="9" width="9.109375" style="18" customWidth="1"/>
    <col min="10" max="10" width="12.88671875" style="18" customWidth="1"/>
    <col min="11" max="11" width="13.88671875" style="18" customWidth="1"/>
    <col min="12" max="13" width="9.109375" style="18" customWidth="1"/>
    <col min="14" max="14" width="14" style="18" customWidth="1"/>
    <col min="15" max="15" width="12.88671875" style="18" customWidth="1"/>
    <col min="16" max="43" width="9.109375" style="18" customWidth="1"/>
    <col min="44" max="16384" width="9.109375" style="18"/>
  </cols>
  <sheetData>
    <row r="1" spans="1:13" ht="46.2" x14ac:dyDescent="0.3">
      <c r="A1" s="18"/>
      <c r="B1" s="41" t="s">
        <v>242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3">
      <c r="A2" s="18"/>
      <c r="B2" s="19"/>
      <c r="C2" s="15"/>
    </row>
    <row r="3" spans="1:13" x14ac:dyDescent="0.3">
      <c r="A3" s="18"/>
      <c r="C3" s="15"/>
    </row>
    <row r="4" spans="1:13" ht="21.9" customHeight="1" x14ac:dyDescent="0.3">
      <c r="A4" s="18">
        <v>9</v>
      </c>
      <c r="B4" s="33" t="str">
        <f ca="1">SUBSTITUTE(INDIRECT("Результат!A" &amp; A4), ",", "")</f>
        <v xml:space="preserve">Агапов     </v>
      </c>
      <c r="C4" s="34"/>
      <c r="D4" s="20">
        <v>13</v>
      </c>
      <c r="E4" s="21"/>
    </row>
    <row r="5" spans="1:13" ht="12" customHeight="1" x14ac:dyDescent="0.3">
      <c r="A5" s="18"/>
      <c r="C5" s="15"/>
      <c r="E5" s="22"/>
    </row>
    <row r="6" spans="1:13" ht="21.9" customHeight="1" x14ac:dyDescent="0.3">
      <c r="A6" s="18"/>
      <c r="B6" s="23" t="s">
        <v>235</v>
      </c>
      <c r="C6" s="35">
        <v>3</v>
      </c>
      <c r="E6" s="24"/>
      <c r="F6" s="33" t="str">
        <f ca="1">IF(ISBLANK(D4),"",IF(D4&gt;D8,B4,B8))</f>
        <v xml:space="preserve">Агапов     </v>
      </c>
      <c r="G6" s="34"/>
      <c r="H6" s="20">
        <v>13</v>
      </c>
      <c r="I6" s="21"/>
    </row>
    <row r="7" spans="1:13" ht="10.5" customHeight="1" x14ac:dyDescent="0.3">
      <c r="A7" s="18"/>
      <c r="C7" s="36"/>
      <c r="E7" s="24"/>
      <c r="I7" s="22"/>
    </row>
    <row r="8" spans="1:13" ht="21.9" customHeight="1" x14ac:dyDescent="0.3">
      <c r="A8" s="18">
        <v>16</v>
      </c>
      <c r="B8" s="33" t="str">
        <f ca="1">SUBSTITUTE(INDIRECT("Результат!A" &amp; A8), ",", "")</f>
        <v xml:space="preserve">Педченко   </v>
      </c>
      <c r="C8" s="34"/>
      <c r="D8" s="20">
        <v>12</v>
      </c>
      <c r="E8" s="25"/>
      <c r="I8" s="24"/>
    </row>
    <row r="9" spans="1:13" ht="21.9" customHeight="1" x14ac:dyDescent="0.3">
      <c r="A9" s="18"/>
      <c r="C9" s="15"/>
      <c r="G9" s="38"/>
      <c r="I9" s="24"/>
    </row>
    <row r="10" spans="1:13" ht="21.9" customHeight="1" x14ac:dyDescent="0.3">
      <c r="A10" s="18"/>
      <c r="C10" s="15"/>
      <c r="F10" s="23" t="s">
        <v>235</v>
      </c>
      <c r="G10" s="30"/>
      <c r="H10" s="15"/>
      <c r="I10" s="24"/>
      <c r="J10" s="33" t="str">
        <f ca="1">IF(ISBLANK(H6),"",IF(H6&gt;H14,F6,F14))</f>
        <v xml:space="preserve">Агапов     </v>
      </c>
      <c r="K10" s="34"/>
      <c r="L10" s="20">
        <v>13</v>
      </c>
      <c r="M10" s="21"/>
    </row>
    <row r="11" spans="1:13" ht="21.9" customHeight="1" x14ac:dyDescent="0.3">
      <c r="A11" s="18"/>
      <c r="C11" s="15"/>
      <c r="I11" s="24"/>
      <c r="M11" s="22"/>
    </row>
    <row r="12" spans="1:13" ht="21.9" customHeight="1" x14ac:dyDescent="0.3">
      <c r="A12" s="18">
        <v>12</v>
      </c>
      <c r="B12" s="33" t="str">
        <f ca="1">SUBSTITUTE(INDIRECT("Результат!A" &amp; A12), ",", "")</f>
        <v xml:space="preserve">Татьянц    </v>
      </c>
      <c r="C12" s="34"/>
      <c r="D12" s="20">
        <v>2</v>
      </c>
      <c r="E12" s="21"/>
      <c r="I12" s="24"/>
      <c r="M12" s="24"/>
    </row>
    <row r="13" spans="1:13" ht="21.9" customHeight="1" x14ac:dyDescent="0.3">
      <c r="A13" s="18"/>
      <c r="C13" s="15"/>
      <c r="E13" s="22"/>
      <c r="I13" s="24"/>
      <c r="M13" s="24"/>
    </row>
    <row r="14" spans="1:13" ht="21.9" customHeight="1" x14ac:dyDescent="0.3">
      <c r="A14" s="18"/>
      <c r="B14" s="23" t="s">
        <v>235</v>
      </c>
      <c r="C14" s="35" t="s">
        <v>401</v>
      </c>
      <c r="E14" s="24"/>
      <c r="F14" s="33" t="str">
        <f ca="1">IF(ISBLANK(D12),"",IF(D12&gt;D16,B12,B16))</f>
        <v xml:space="preserve">Банщиков   </v>
      </c>
      <c r="G14" s="34"/>
      <c r="H14" s="20">
        <v>1</v>
      </c>
      <c r="I14" s="25"/>
      <c r="M14" s="24"/>
    </row>
    <row r="15" spans="1:13" ht="21.9" customHeight="1" x14ac:dyDescent="0.3">
      <c r="A15" s="18"/>
      <c r="C15" s="36"/>
      <c r="E15" s="24"/>
      <c r="M15" s="24"/>
    </row>
    <row r="16" spans="1:13" ht="21.9" customHeight="1" x14ac:dyDescent="0.3">
      <c r="A16" s="18">
        <v>13</v>
      </c>
      <c r="B16" s="33" t="str">
        <f ca="1">SUBSTITUTE(INDIRECT("Результат!A" &amp; A16), ",", "")</f>
        <v xml:space="preserve">Банщиков   </v>
      </c>
      <c r="C16" s="34"/>
      <c r="D16" s="20">
        <v>13</v>
      </c>
      <c r="E16" s="25"/>
      <c r="M16" s="24"/>
    </row>
    <row r="17" spans="1:15" ht="21.9" customHeight="1" x14ac:dyDescent="0.3">
      <c r="A17" s="18"/>
      <c r="K17" s="29"/>
      <c r="M17" s="24"/>
    </row>
    <row r="18" spans="1:15" ht="21.9" customHeight="1" x14ac:dyDescent="0.4">
      <c r="A18" s="18"/>
      <c r="B18" s="23"/>
      <c r="J18" s="23" t="s">
        <v>235</v>
      </c>
      <c r="K18" s="30"/>
      <c r="L18" s="15"/>
      <c r="M18" s="24"/>
      <c r="N18" s="39" t="str">
        <f ca="1">IF(ISBLANK(L10),"",IF(L10&gt;L26,J10,J26))</f>
        <v xml:space="preserve">Агапов     </v>
      </c>
      <c r="O18" s="40"/>
    </row>
    <row r="19" spans="1:15" ht="21.9" customHeight="1" x14ac:dyDescent="0.3">
      <c r="A19" s="18"/>
      <c r="M19" s="24"/>
    </row>
    <row r="20" spans="1:15" ht="21.9" customHeight="1" x14ac:dyDescent="0.3">
      <c r="A20" s="18">
        <v>10</v>
      </c>
      <c r="B20" s="33" t="str">
        <f ca="1">SUBSTITUTE(INDIRECT("Результат!A" &amp; A20), ",", "")</f>
        <v xml:space="preserve">Акулова    </v>
      </c>
      <c r="C20" s="34"/>
      <c r="D20" s="20">
        <v>13</v>
      </c>
      <c r="E20" s="21"/>
      <c r="M20" s="24"/>
    </row>
    <row r="21" spans="1:15" ht="11.25" customHeight="1" x14ac:dyDescent="0.3">
      <c r="A21" s="18"/>
      <c r="E21" s="22"/>
      <c r="M21" s="24"/>
    </row>
    <row r="22" spans="1:15" ht="21.9" customHeight="1" x14ac:dyDescent="0.3">
      <c r="A22" s="18"/>
      <c r="B22" s="23" t="s">
        <v>235</v>
      </c>
      <c r="C22" s="35" t="s">
        <v>402</v>
      </c>
      <c r="E22" s="24"/>
      <c r="F22" s="33" t="str">
        <f ca="1">IF(ISBLANK(D20),"",IF(D20&gt;D24,B20,B24))</f>
        <v xml:space="preserve">Акулова    </v>
      </c>
      <c r="G22" s="34"/>
      <c r="H22" s="20">
        <v>5</v>
      </c>
      <c r="I22" s="21"/>
      <c r="M22" s="24"/>
    </row>
    <row r="23" spans="1:15" ht="12.75" customHeight="1" x14ac:dyDescent="0.3">
      <c r="A23" s="18"/>
      <c r="C23" s="36"/>
      <c r="E23" s="24"/>
      <c r="I23" s="22"/>
      <c r="M23" s="24"/>
    </row>
    <row r="24" spans="1:15" ht="21.9" customHeight="1" x14ac:dyDescent="0.3">
      <c r="A24" s="18">
        <v>15</v>
      </c>
      <c r="B24" s="33" t="str">
        <f ca="1">SUBSTITUTE(INDIRECT("Результат!A" &amp; A24), ",", "")</f>
        <v xml:space="preserve">Лукьянова  </v>
      </c>
      <c r="C24" s="34"/>
      <c r="D24" s="20">
        <v>10</v>
      </c>
      <c r="E24" s="25"/>
      <c r="I24" s="24"/>
      <c r="M24" s="24"/>
    </row>
    <row r="25" spans="1:15" ht="21.9" customHeight="1" x14ac:dyDescent="0.3">
      <c r="A25" s="18"/>
      <c r="G25" s="38"/>
      <c r="I25" s="24"/>
      <c r="M25" s="24"/>
    </row>
    <row r="26" spans="1:15" ht="21.9" customHeight="1" x14ac:dyDescent="0.3">
      <c r="A26" s="18"/>
      <c r="F26" s="23" t="s">
        <v>235</v>
      </c>
      <c r="G26" s="30"/>
      <c r="H26" s="15"/>
      <c r="I26" s="24"/>
      <c r="J26" s="33" t="str">
        <f ca="1">IF(ISBLANK(H22),"",IF(H22&gt;H30,F22,F30))</f>
        <v xml:space="preserve">Полякова   </v>
      </c>
      <c r="K26" s="34"/>
      <c r="L26" s="20">
        <v>7</v>
      </c>
      <c r="M26" s="25"/>
    </row>
    <row r="27" spans="1:15" ht="21.9" customHeight="1" x14ac:dyDescent="0.3">
      <c r="A27" s="18"/>
      <c r="I27" s="24"/>
    </row>
    <row r="28" spans="1:15" ht="21.9" customHeight="1" x14ac:dyDescent="0.3">
      <c r="A28" s="18">
        <v>11</v>
      </c>
      <c r="B28" s="33" t="str">
        <f ca="1">SUBSTITUTE(INDIRECT("Результат!A" &amp; A28), ",", "")</f>
        <v xml:space="preserve">Кравцов    </v>
      </c>
      <c r="C28" s="34"/>
      <c r="D28" s="20">
        <v>2</v>
      </c>
      <c r="E28" s="21"/>
      <c r="I28" s="24"/>
    </row>
    <row r="29" spans="1:15" ht="12" customHeight="1" x14ac:dyDescent="0.3">
      <c r="A29" s="18"/>
      <c r="E29" s="22"/>
      <c r="I29" s="24"/>
    </row>
    <row r="30" spans="1:15" ht="21.9" customHeight="1" x14ac:dyDescent="0.3">
      <c r="A30" s="18"/>
      <c r="B30" s="23" t="s">
        <v>235</v>
      </c>
      <c r="C30" s="35" t="s">
        <v>404</v>
      </c>
      <c r="E30" s="24"/>
      <c r="F30" s="33" t="str">
        <f ca="1">IF(ISBLANK(D28),"",IF(D28&gt;D32,B28,B32))</f>
        <v xml:space="preserve">Полякова   </v>
      </c>
      <c r="G30" s="34"/>
      <c r="H30" s="20">
        <v>13</v>
      </c>
      <c r="I30" s="25"/>
    </row>
    <row r="31" spans="1:15" ht="11.25" customHeight="1" x14ac:dyDescent="0.3">
      <c r="A31" s="18"/>
      <c r="C31" s="36"/>
      <c r="E31" s="24"/>
    </row>
    <row r="32" spans="1:15" ht="21.9" customHeight="1" x14ac:dyDescent="0.3">
      <c r="A32" s="18">
        <v>14</v>
      </c>
      <c r="B32" s="33" t="str">
        <f ca="1">SUBSTITUTE(INDIRECT("Результат!A" &amp; A32), ",", "")</f>
        <v xml:space="preserve">Полякова   </v>
      </c>
      <c r="C32" s="34"/>
      <c r="D32" s="20">
        <v>13</v>
      </c>
      <c r="E32" s="25"/>
      <c r="F32" s="26"/>
    </row>
    <row r="33" spans="1:7" x14ac:dyDescent="0.3">
      <c r="A33" s="18"/>
    </row>
    <row r="36" spans="1:7" ht="21.9" customHeight="1" x14ac:dyDescent="0.3">
      <c r="A36" s="18"/>
      <c r="B36" s="33" t="str">
        <f ca="1">IF(ISBLANK(H6),"",IF(H6&gt;H14,F14,F6))</f>
        <v xml:space="preserve">Банщиков   </v>
      </c>
      <c r="C36" s="34"/>
      <c r="D36" s="20"/>
      <c r="E36" s="21"/>
      <c r="F36" s="37"/>
      <c r="G36" s="30"/>
    </row>
    <row r="37" spans="1:7" ht="13.5" customHeight="1" x14ac:dyDescent="0.3">
      <c r="A37" s="18"/>
      <c r="E37" s="22"/>
    </row>
    <row r="38" spans="1:7" ht="21.9" customHeight="1" x14ac:dyDescent="0.3">
      <c r="A38" s="18"/>
      <c r="B38" s="23" t="s">
        <v>235</v>
      </c>
      <c r="C38" s="29"/>
      <c r="E38" s="24"/>
      <c r="F38" s="31" t="str">
        <f>IF(ISBLANK(D36),"",IF(D36&gt;D40,B36,B40))</f>
        <v/>
      </c>
      <c r="G38" s="32"/>
    </row>
    <row r="39" spans="1:7" ht="9.75" customHeight="1" x14ac:dyDescent="0.3">
      <c r="A39" s="18"/>
      <c r="C39" s="30"/>
      <c r="E39" s="24"/>
    </row>
    <row r="40" spans="1:7" ht="21.9" customHeight="1" x14ac:dyDescent="0.3">
      <c r="A40" s="18"/>
      <c r="B40" s="33" t="str">
        <f ca="1">IF(ISBLANK(H22),"",IF(H22&gt;H30,F30,F22))</f>
        <v xml:space="preserve">Акулова    </v>
      </c>
      <c r="C40" s="34"/>
      <c r="D40" s="20"/>
      <c r="E40" s="25"/>
    </row>
  </sheetData>
  <mergeCells count="28">
    <mergeCell ref="C38:C39"/>
    <mergeCell ref="F38:G38"/>
    <mergeCell ref="B40:C40"/>
    <mergeCell ref="B28:C28"/>
    <mergeCell ref="C30:C31"/>
    <mergeCell ref="F30:G30"/>
    <mergeCell ref="B32:C32"/>
    <mergeCell ref="B36:C36"/>
    <mergeCell ref="F36:G36"/>
    <mergeCell ref="J26:K26"/>
    <mergeCell ref="B12:C12"/>
    <mergeCell ref="C14:C15"/>
    <mergeCell ref="F14:G14"/>
    <mergeCell ref="B16:C16"/>
    <mergeCell ref="K17:K18"/>
    <mergeCell ref="B20:C20"/>
    <mergeCell ref="C22:C23"/>
    <mergeCell ref="F22:G22"/>
    <mergeCell ref="B24:C24"/>
    <mergeCell ref="G25:G26"/>
    <mergeCell ref="N18:O18"/>
    <mergeCell ref="B1:K1"/>
    <mergeCell ref="B4:C4"/>
    <mergeCell ref="C6:C7"/>
    <mergeCell ref="F6:G6"/>
    <mergeCell ref="B8:C8"/>
    <mergeCell ref="G9:G10"/>
    <mergeCell ref="J10:K10"/>
  </mergeCells>
  <pageMargins left="0.7" right="0.7" top="0.75" bottom="0.75" header="0.3" footer="0.3"/>
  <pageSetup paperSize="9" scale="6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40"/>
  <sheetViews>
    <sheetView workbookViewId="0"/>
  </sheetViews>
  <sheetFormatPr defaultColWidth="9.109375" defaultRowHeight="14.4" x14ac:dyDescent="0.3"/>
  <cols>
    <col min="1" max="1" width="9.109375" style="26" customWidth="1"/>
    <col min="2" max="2" width="15.109375" style="18" customWidth="1"/>
    <col min="3" max="3" width="14.109375" style="18" customWidth="1"/>
    <col min="4" max="5" width="9.109375" style="18" customWidth="1"/>
    <col min="6" max="6" width="16.88671875" style="18" customWidth="1"/>
    <col min="7" max="7" width="13.109375" style="18" customWidth="1"/>
    <col min="8" max="9" width="9.109375" style="18" customWidth="1"/>
    <col min="10" max="10" width="12.88671875" style="18" customWidth="1"/>
    <col min="11" max="11" width="13.88671875" style="18" customWidth="1"/>
    <col min="12" max="13" width="9.109375" style="18" customWidth="1"/>
    <col min="14" max="14" width="14" style="18" customWidth="1"/>
    <col min="15" max="15" width="12.88671875" style="18" customWidth="1"/>
    <col min="16" max="43" width="9.109375" style="18" customWidth="1"/>
    <col min="44" max="16384" width="9.109375" style="18"/>
  </cols>
  <sheetData>
    <row r="1" spans="1:13" ht="46.2" x14ac:dyDescent="0.3">
      <c r="A1" s="18"/>
      <c r="B1" s="41" t="s">
        <v>243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3">
      <c r="A2" s="18"/>
      <c r="B2" s="19"/>
      <c r="C2" s="15"/>
    </row>
    <row r="3" spans="1:13" x14ac:dyDescent="0.3">
      <c r="A3" s="18"/>
      <c r="C3" s="15"/>
    </row>
    <row r="4" spans="1:13" ht="21.9" customHeight="1" x14ac:dyDescent="0.3">
      <c r="A4" s="18">
        <v>17</v>
      </c>
      <c r="B4" s="33" t="str">
        <f ca="1">SUBSTITUTE(INDIRECT("Результат!A" &amp; A4), ",", "")</f>
        <v xml:space="preserve">Кайтукова  </v>
      </c>
      <c r="C4" s="34"/>
      <c r="D4" s="20">
        <v>13</v>
      </c>
      <c r="E4" s="21"/>
    </row>
    <row r="5" spans="1:13" ht="12" customHeight="1" x14ac:dyDescent="0.3">
      <c r="A5" s="18"/>
      <c r="C5" s="15"/>
      <c r="E5" s="22"/>
    </row>
    <row r="6" spans="1:13" ht="21.9" customHeight="1" x14ac:dyDescent="0.3">
      <c r="A6" s="18"/>
      <c r="B6" s="23" t="s">
        <v>235</v>
      </c>
      <c r="C6" s="38"/>
      <c r="E6" s="24"/>
      <c r="F6" s="33" t="str">
        <f ca="1">IF(ISBLANK(D4),"",IF(D4&gt;D8,B4,B8))</f>
        <v xml:space="preserve">Кайтукова  </v>
      </c>
      <c r="G6" s="34"/>
      <c r="H6" s="20">
        <v>13</v>
      </c>
      <c r="I6" s="21"/>
    </row>
    <row r="7" spans="1:13" ht="10.5" customHeight="1" x14ac:dyDescent="0.3">
      <c r="A7" s="18"/>
      <c r="C7" s="30"/>
      <c r="E7" s="24"/>
      <c r="I7" s="22"/>
    </row>
    <row r="8" spans="1:13" ht="21.9" customHeight="1" x14ac:dyDescent="0.3">
      <c r="A8" s="18">
        <v>24</v>
      </c>
      <c r="B8" s="33"/>
      <c r="C8" s="34"/>
      <c r="D8" s="20">
        <v>7</v>
      </c>
      <c r="E8" s="25"/>
      <c r="I8" s="24"/>
    </row>
    <row r="9" spans="1:13" ht="21.9" customHeight="1" x14ac:dyDescent="0.3">
      <c r="A9" s="18"/>
      <c r="C9" s="15"/>
      <c r="G9" s="38"/>
      <c r="I9" s="24"/>
    </row>
    <row r="10" spans="1:13" ht="21.9" customHeight="1" x14ac:dyDescent="0.3">
      <c r="A10" s="18"/>
      <c r="C10" s="15"/>
      <c r="F10" s="23" t="s">
        <v>235</v>
      </c>
      <c r="G10" s="30"/>
      <c r="H10" s="15"/>
      <c r="I10" s="24"/>
      <c r="J10" s="33" t="str">
        <f ca="1">IF(ISBLANK(H6),"",IF(H6&gt;H14,F6,F14))</f>
        <v xml:space="preserve">Кайтукова  </v>
      </c>
      <c r="K10" s="34"/>
      <c r="L10" s="20">
        <v>4</v>
      </c>
      <c r="M10" s="21"/>
    </row>
    <row r="11" spans="1:13" ht="21.9" customHeight="1" x14ac:dyDescent="0.3">
      <c r="A11" s="18"/>
      <c r="C11" s="15"/>
      <c r="I11" s="24"/>
      <c r="M11" s="22"/>
    </row>
    <row r="12" spans="1:13" ht="21.9" customHeight="1" x14ac:dyDescent="0.3">
      <c r="A12" s="18">
        <v>20</v>
      </c>
      <c r="B12" s="33" t="str">
        <f ca="1">SUBSTITUTE(INDIRECT("Результат!A" &amp; A12), ",", "")</f>
        <v xml:space="preserve">Иванов     </v>
      </c>
      <c r="C12" s="34"/>
      <c r="D12" s="20">
        <v>6</v>
      </c>
      <c r="E12" s="21"/>
      <c r="I12" s="24"/>
      <c r="M12" s="24"/>
    </row>
    <row r="13" spans="1:13" ht="21.9" customHeight="1" x14ac:dyDescent="0.3">
      <c r="A13" s="18"/>
      <c r="C13" s="15"/>
      <c r="E13" s="22"/>
      <c r="I13" s="24"/>
      <c r="M13" s="24"/>
    </row>
    <row r="14" spans="1:13" ht="21.9" customHeight="1" x14ac:dyDescent="0.3">
      <c r="A14" s="18"/>
      <c r="B14" s="23" t="s">
        <v>235</v>
      </c>
      <c r="C14" s="35" t="s">
        <v>406</v>
      </c>
      <c r="E14" s="24"/>
      <c r="F14" s="33" t="str">
        <f ca="1">IF(ISBLANK(D12),"",IF(D12&gt;D16,B12,B16))</f>
        <v xml:space="preserve">Балабуев   </v>
      </c>
      <c r="G14" s="34"/>
      <c r="H14" s="20">
        <v>0</v>
      </c>
      <c r="I14" s="25"/>
      <c r="M14" s="24"/>
    </row>
    <row r="15" spans="1:13" ht="21.9" customHeight="1" x14ac:dyDescent="0.3">
      <c r="A15" s="18"/>
      <c r="C15" s="36"/>
      <c r="E15" s="24"/>
      <c r="M15" s="24"/>
    </row>
    <row r="16" spans="1:13" ht="21.9" customHeight="1" x14ac:dyDescent="0.3">
      <c r="A16" s="18">
        <v>21</v>
      </c>
      <c r="B16" s="33" t="str">
        <f ca="1">SUBSTITUTE(INDIRECT("Результат!A" &amp; A16), ",", "")</f>
        <v xml:space="preserve">Балабуев   </v>
      </c>
      <c r="C16" s="34"/>
      <c r="D16" s="20">
        <v>12</v>
      </c>
      <c r="E16" s="25"/>
      <c r="M16" s="24"/>
    </row>
    <row r="17" spans="1:15" ht="21.9" customHeight="1" x14ac:dyDescent="0.3">
      <c r="A17" s="18"/>
      <c r="K17" s="29"/>
      <c r="M17" s="24"/>
    </row>
    <row r="18" spans="1:15" ht="21.9" customHeight="1" x14ac:dyDescent="0.4">
      <c r="A18" s="18"/>
      <c r="B18" s="23"/>
      <c r="J18" s="23" t="s">
        <v>235</v>
      </c>
      <c r="K18" s="30"/>
      <c r="L18" s="15"/>
      <c r="M18" s="24"/>
      <c r="N18" s="39" t="str">
        <f ca="1">IF(ISBLANK(L10),"",IF(L10&gt;L26,J10,J26))</f>
        <v xml:space="preserve">Мельник    </v>
      </c>
      <c r="O18" s="40"/>
    </row>
    <row r="19" spans="1:15" ht="21.9" customHeight="1" x14ac:dyDescent="0.3">
      <c r="A19" s="18"/>
      <c r="M19" s="24"/>
    </row>
    <row r="20" spans="1:15" ht="21.9" customHeight="1" x14ac:dyDescent="0.3">
      <c r="A20" s="18">
        <v>18</v>
      </c>
      <c r="B20" s="33" t="str">
        <f ca="1">SUBSTITUTE(INDIRECT("Результат!A" &amp; A20), ",", "")</f>
        <v xml:space="preserve">Мельник    </v>
      </c>
      <c r="C20" s="34"/>
      <c r="D20" s="20">
        <v>13</v>
      </c>
      <c r="E20" s="21"/>
      <c r="M20" s="24"/>
    </row>
    <row r="21" spans="1:15" ht="11.25" customHeight="1" x14ac:dyDescent="0.3">
      <c r="A21" s="18"/>
      <c r="E21" s="22"/>
      <c r="M21" s="24"/>
    </row>
    <row r="22" spans="1:15" ht="21.9" customHeight="1" x14ac:dyDescent="0.3">
      <c r="A22" s="18"/>
      <c r="B22" s="23" t="s">
        <v>235</v>
      </c>
      <c r="C22" s="35" t="s">
        <v>403</v>
      </c>
      <c r="E22" s="24"/>
      <c r="F22" s="33" t="str">
        <f ca="1">IF(ISBLANK(D20),"",IF(D20&gt;D24,B20,B24))</f>
        <v xml:space="preserve">Мельник    </v>
      </c>
      <c r="G22" s="34"/>
      <c r="H22" s="20">
        <v>13</v>
      </c>
      <c r="I22" s="21"/>
      <c r="M22" s="24"/>
    </row>
    <row r="23" spans="1:15" ht="12.75" customHeight="1" x14ac:dyDescent="0.3">
      <c r="A23" s="18"/>
      <c r="C23" s="36"/>
      <c r="E23" s="24"/>
      <c r="I23" s="22"/>
      <c r="M23" s="24"/>
    </row>
    <row r="24" spans="1:15" ht="21.9" customHeight="1" x14ac:dyDescent="0.3">
      <c r="A24" s="18">
        <v>23</v>
      </c>
      <c r="B24" s="33" t="str">
        <f ca="1">SUBSTITUTE(INDIRECT("Результат!A" &amp; A24), ",", "")</f>
        <v xml:space="preserve">Акимов     </v>
      </c>
      <c r="C24" s="34"/>
      <c r="D24" s="20">
        <v>7</v>
      </c>
      <c r="E24" s="25"/>
      <c r="I24" s="24"/>
      <c r="M24" s="24"/>
    </row>
    <row r="25" spans="1:15" ht="21.9" customHeight="1" x14ac:dyDescent="0.3">
      <c r="A25" s="18"/>
      <c r="G25" s="38"/>
      <c r="I25" s="24"/>
      <c r="M25" s="24"/>
    </row>
    <row r="26" spans="1:15" ht="21.9" customHeight="1" x14ac:dyDescent="0.3">
      <c r="A26" s="18"/>
      <c r="F26" s="23" t="s">
        <v>235</v>
      </c>
      <c r="G26" s="30"/>
      <c r="H26" s="15"/>
      <c r="I26" s="24"/>
      <c r="J26" s="33" t="str">
        <f ca="1">IF(ISBLANK(H22),"",IF(H22&gt;H30,F22,F30))</f>
        <v xml:space="preserve">Мельник    </v>
      </c>
      <c r="K26" s="34"/>
      <c r="L26" s="20">
        <v>12</v>
      </c>
      <c r="M26" s="25"/>
    </row>
    <row r="27" spans="1:15" ht="21.9" customHeight="1" x14ac:dyDescent="0.3">
      <c r="A27" s="18"/>
      <c r="I27" s="24"/>
    </row>
    <row r="28" spans="1:15" ht="21.9" customHeight="1" x14ac:dyDescent="0.3">
      <c r="A28" s="18">
        <v>19</v>
      </c>
      <c r="B28" s="33" t="str">
        <f ca="1">SUBSTITUTE(INDIRECT("Результат!A" &amp; A28), ",", "")</f>
        <v xml:space="preserve">Алкина     </v>
      </c>
      <c r="C28" s="34"/>
      <c r="D28" s="20">
        <v>3</v>
      </c>
      <c r="E28" s="21"/>
      <c r="I28" s="24"/>
    </row>
    <row r="29" spans="1:15" ht="12" customHeight="1" x14ac:dyDescent="0.3">
      <c r="A29" s="18"/>
      <c r="E29" s="22"/>
      <c r="I29" s="24"/>
    </row>
    <row r="30" spans="1:15" ht="21.9" customHeight="1" x14ac:dyDescent="0.3">
      <c r="A30" s="18"/>
      <c r="B30" s="23" t="s">
        <v>235</v>
      </c>
      <c r="C30" s="35" t="s">
        <v>405</v>
      </c>
      <c r="E30" s="24"/>
      <c r="F30" s="33" t="str">
        <f ca="1">IF(ISBLANK(D28),"",IF(D28&gt;D32,B28,B32))</f>
        <v xml:space="preserve">Артюхина   </v>
      </c>
      <c r="G30" s="34"/>
      <c r="H30" s="20">
        <v>10</v>
      </c>
      <c r="I30" s="25"/>
    </row>
    <row r="31" spans="1:15" ht="11.25" customHeight="1" x14ac:dyDescent="0.3">
      <c r="A31" s="18"/>
      <c r="C31" s="36"/>
      <c r="E31" s="24"/>
    </row>
    <row r="32" spans="1:15" ht="21.9" customHeight="1" x14ac:dyDescent="0.3">
      <c r="A32" s="18">
        <v>22</v>
      </c>
      <c r="B32" s="33" t="str">
        <f ca="1">SUBSTITUTE(INDIRECT("Результат!A" &amp; A32), ",", "")</f>
        <v xml:space="preserve">Артюхина   </v>
      </c>
      <c r="C32" s="34"/>
      <c r="D32" s="20">
        <v>13</v>
      </c>
      <c r="E32" s="25"/>
      <c r="F32" s="26"/>
    </row>
    <row r="33" spans="1:7" x14ac:dyDescent="0.3">
      <c r="A33" s="18"/>
    </row>
    <row r="36" spans="1:7" ht="21.9" customHeight="1" x14ac:dyDescent="0.3">
      <c r="A36" s="18"/>
      <c r="B36" s="33" t="str">
        <f ca="1">IF(ISBLANK(H6),"",IF(H6&gt;H14,F14,F6))</f>
        <v xml:space="preserve">Балабуев   </v>
      </c>
      <c r="C36" s="34"/>
      <c r="D36" s="20"/>
      <c r="E36" s="21"/>
      <c r="F36" s="37"/>
      <c r="G36" s="30"/>
    </row>
    <row r="37" spans="1:7" ht="13.5" customHeight="1" x14ac:dyDescent="0.3">
      <c r="A37" s="18"/>
      <c r="E37" s="22"/>
    </row>
    <row r="38" spans="1:7" ht="21.9" customHeight="1" x14ac:dyDescent="0.3">
      <c r="A38" s="18"/>
      <c r="B38" s="23" t="s">
        <v>235</v>
      </c>
      <c r="C38" s="29"/>
      <c r="E38" s="24"/>
      <c r="F38" s="31" t="str">
        <f>IF(ISBLANK(D36),"",IF(D36&gt;D40,B36,B40))</f>
        <v/>
      </c>
      <c r="G38" s="32"/>
    </row>
    <row r="39" spans="1:7" ht="9.75" customHeight="1" x14ac:dyDescent="0.3">
      <c r="A39" s="18"/>
      <c r="C39" s="30"/>
      <c r="E39" s="24"/>
    </row>
    <row r="40" spans="1:7" ht="21.9" customHeight="1" x14ac:dyDescent="0.3">
      <c r="A40" s="18"/>
      <c r="B40" s="33" t="str">
        <f ca="1">IF(ISBLANK(H22),"",IF(H22&gt;H30,F30,F22))</f>
        <v xml:space="preserve">Артюхина   </v>
      </c>
      <c r="C40" s="34"/>
      <c r="D40" s="20"/>
      <c r="E40" s="25"/>
    </row>
  </sheetData>
  <mergeCells count="28">
    <mergeCell ref="C38:C39"/>
    <mergeCell ref="F38:G38"/>
    <mergeCell ref="B40:C40"/>
    <mergeCell ref="B28:C28"/>
    <mergeCell ref="C30:C31"/>
    <mergeCell ref="F30:G30"/>
    <mergeCell ref="B32:C32"/>
    <mergeCell ref="B36:C36"/>
    <mergeCell ref="F36:G36"/>
    <mergeCell ref="J26:K26"/>
    <mergeCell ref="B12:C12"/>
    <mergeCell ref="C14:C15"/>
    <mergeCell ref="F14:G14"/>
    <mergeCell ref="B16:C16"/>
    <mergeCell ref="K17:K18"/>
    <mergeCell ref="B20:C20"/>
    <mergeCell ref="C22:C23"/>
    <mergeCell ref="F22:G22"/>
    <mergeCell ref="B24:C24"/>
    <mergeCell ref="G25:G26"/>
    <mergeCell ref="N18:O18"/>
    <mergeCell ref="B1:K1"/>
    <mergeCell ref="B4:C4"/>
    <mergeCell ref="C6:C7"/>
    <mergeCell ref="F6:G6"/>
    <mergeCell ref="B8:C8"/>
    <mergeCell ref="G9:G10"/>
    <mergeCell ref="J10:K10"/>
  </mergeCells>
  <pageMargins left="0.7" right="0.7" top="0.75" bottom="0.75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Регистрация</vt:lpstr>
      <vt:lpstr>Швейцарка</vt:lpstr>
      <vt:lpstr>1 тур</vt:lpstr>
      <vt:lpstr>2 тур</vt:lpstr>
      <vt:lpstr>3 тур</vt:lpstr>
      <vt:lpstr>4 тур</vt:lpstr>
      <vt:lpstr>Кубок A</vt:lpstr>
      <vt:lpstr>Кубок B</vt:lpstr>
      <vt:lpstr>Кубок C</vt:lpstr>
      <vt:lpstr>Мужской рейтинг</vt:lpstr>
      <vt:lpstr>Женский рейтинг</vt:lpstr>
      <vt:lpstr>Результат</vt:lpstr>
      <vt:lpstr>Команды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Шундрин Михаил</dc:creator>
  <cp:lastModifiedBy>User</cp:lastModifiedBy>
  <cp:lastPrinted>2026-05-23T13:27:54Z</cp:lastPrinted>
  <dcterms:created xsi:type="dcterms:W3CDTF">2026-05-19T08:06:30Z</dcterms:created>
  <dcterms:modified xsi:type="dcterms:W3CDTF">2026-05-24T06:00:22Z</dcterms:modified>
</cp:coreProperties>
</file>