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65" windowWidth="18975" windowHeight="7200" activeTab="5"/>
  </bookViews>
  <sheets>
    <sheet name="Регистрация" sheetId="42" r:id="rId1"/>
    <sheet name="Шшвейцарка туры" sheetId="43" r:id="rId2"/>
    <sheet name="Результат швейцарки" sheetId="44" r:id="rId3"/>
    <sheet name="Кубрк А" sheetId="22" r:id="rId4"/>
    <sheet name="Кубок Б" sheetId="20" r:id="rId5"/>
    <sheet name="Кубрк С" sheetId="41" r:id="rId6"/>
    <sheet name="Служебный лист" sheetId="4" state="hidden" r:id="rId7"/>
  </sheets>
  <calcPr calcId="145621"/>
</workbook>
</file>

<file path=xl/calcChain.xml><?xml version="1.0" encoding="utf-8"?>
<calcChain xmlns="http://schemas.openxmlformats.org/spreadsheetml/2006/main">
  <c r="F2" i="42" l="1"/>
  <c r="F3" i="42"/>
  <c r="F4" i="42"/>
  <c r="F5" i="42"/>
  <c r="F6" i="42"/>
  <c r="F7" i="42"/>
  <c r="F8" i="42"/>
  <c r="F9" i="42"/>
  <c r="F10" i="42"/>
  <c r="F11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F32" i="42"/>
  <c r="F33" i="42"/>
  <c r="F34" i="42"/>
  <c r="F35" i="42"/>
  <c r="F36" i="42"/>
  <c r="F37" i="42"/>
  <c r="F38" i="42"/>
  <c r="F39" i="42"/>
  <c r="F40" i="42"/>
  <c r="F41" i="42"/>
  <c r="F42" i="42"/>
  <c r="F43" i="42"/>
  <c r="B72" i="41" l="1"/>
  <c r="F70" i="41"/>
  <c r="B68" i="41"/>
  <c r="F62" i="41"/>
  <c r="J58" i="41"/>
  <c r="F54" i="41"/>
  <c r="N50" i="41"/>
  <c r="F46" i="41"/>
  <c r="J42" i="41"/>
  <c r="F38" i="41"/>
  <c r="R34" i="41"/>
  <c r="F30" i="41"/>
  <c r="J26" i="41"/>
  <c r="F22" i="41"/>
  <c r="N18" i="41"/>
  <c r="F14" i="41"/>
  <c r="J10" i="41"/>
  <c r="F6" i="41"/>
  <c r="I25" i="4" l="1"/>
  <c r="J25" i="4"/>
  <c r="I26" i="4"/>
  <c r="J26" i="4"/>
  <c r="I27" i="4"/>
  <c r="J27" i="4"/>
  <c r="I28" i="4"/>
  <c r="J28" i="4"/>
  <c r="I30" i="4"/>
  <c r="J30" i="4"/>
  <c r="I31" i="4"/>
  <c r="J31" i="4"/>
  <c r="I32" i="4"/>
  <c r="J32" i="4"/>
  <c r="I33" i="4"/>
  <c r="J33" i="4"/>
  <c r="I34" i="4"/>
  <c r="J34" i="4"/>
  <c r="I36" i="4"/>
  <c r="J36" i="4"/>
  <c r="I37" i="4"/>
  <c r="J37" i="4"/>
  <c r="I38" i="4"/>
  <c r="J38" i="4"/>
  <c r="I39" i="4"/>
  <c r="J39" i="4"/>
  <c r="I40" i="4"/>
  <c r="J40" i="4"/>
  <c r="I42" i="4"/>
  <c r="J42" i="4"/>
  <c r="I43" i="4"/>
  <c r="J43" i="4"/>
  <c r="I44" i="4"/>
  <c r="J44" i="4"/>
  <c r="I45" i="4"/>
  <c r="J45" i="4"/>
  <c r="I46" i="4"/>
  <c r="J46" i="4"/>
  <c r="I48" i="4"/>
  <c r="J48" i="4"/>
  <c r="I49" i="4"/>
  <c r="J49" i="4"/>
  <c r="I50" i="4"/>
  <c r="J50" i="4"/>
  <c r="I51" i="4"/>
  <c r="J51" i="4"/>
  <c r="I52" i="4"/>
  <c r="J52" i="4"/>
  <c r="I54" i="4"/>
  <c r="J54" i="4"/>
  <c r="I55" i="4"/>
  <c r="J55" i="4"/>
  <c r="I56" i="4"/>
  <c r="J56" i="4"/>
  <c r="I57" i="4"/>
  <c r="J57" i="4"/>
  <c r="I58" i="4"/>
  <c r="J58" i="4"/>
  <c r="I60" i="4"/>
  <c r="J60" i="4"/>
  <c r="I61" i="4"/>
  <c r="J61" i="4"/>
  <c r="I62" i="4"/>
  <c r="J62" i="4"/>
  <c r="I63" i="4"/>
  <c r="J63" i="4"/>
  <c r="J24" i="4"/>
  <c r="I24" i="4"/>
  <c r="A8" i="4"/>
  <c r="B8" i="4"/>
  <c r="C8" i="4"/>
  <c r="D8" i="4"/>
  <c r="E8" i="4"/>
  <c r="F8" i="4"/>
  <c r="G8" i="4"/>
  <c r="H8" i="4"/>
  <c r="H1" i="4"/>
  <c r="H2" i="4"/>
  <c r="H3" i="4"/>
  <c r="H4" i="4"/>
  <c r="H5" i="4"/>
  <c r="H6" i="4"/>
  <c r="H7" i="4"/>
  <c r="AB4" i="4" l="1"/>
  <c r="O8" i="4"/>
  <c r="S8" i="4"/>
  <c r="S7" i="4"/>
  <c r="R8" i="4"/>
  <c r="AB6" i="4"/>
  <c r="AB2" i="4"/>
  <c r="Q8" i="4"/>
  <c r="M8" i="4"/>
  <c r="S3" i="4"/>
  <c r="N8" i="4"/>
  <c r="S5" i="4"/>
  <c r="S1" i="4"/>
  <c r="P8" i="4"/>
  <c r="L8" i="4"/>
  <c r="S2" i="4"/>
  <c r="S6" i="4"/>
  <c r="S4" i="4"/>
  <c r="AB7" i="4"/>
  <c r="AB5" i="4"/>
  <c r="AB3" i="4"/>
  <c r="AB1" i="4"/>
  <c r="AA8" i="4"/>
  <c r="Y8" i="4"/>
  <c r="W8" i="4"/>
  <c r="U8" i="4"/>
  <c r="AB8" i="4"/>
  <c r="Z8" i="4"/>
  <c r="X8" i="4"/>
  <c r="V8" i="4"/>
  <c r="A7" i="4"/>
  <c r="B7" i="4"/>
  <c r="M7" i="4" s="1"/>
  <c r="C7" i="4"/>
  <c r="D7" i="4"/>
  <c r="O7" i="4" s="1"/>
  <c r="E7" i="4"/>
  <c r="F7" i="4"/>
  <c r="Q7" i="4" s="1"/>
  <c r="G7" i="4"/>
  <c r="F2" i="4"/>
  <c r="G2" i="4"/>
  <c r="F3" i="4"/>
  <c r="G3" i="4"/>
  <c r="AA3" i="4" s="1"/>
  <c r="F4" i="4"/>
  <c r="G4" i="4"/>
  <c r="F5" i="4"/>
  <c r="G5" i="4"/>
  <c r="F6" i="4"/>
  <c r="G6" i="4"/>
  <c r="G1" i="4"/>
  <c r="AA1" i="4" s="1"/>
  <c r="AB17" i="4"/>
  <c r="S25" i="4"/>
  <c r="O26" i="4"/>
  <c r="S26" i="4"/>
  <c r="O25" i="4"/>
  <c r="AB18" i="4"/>
  <c r="AA6" i="4" l="1"/>
  <c r="AA5" i="4"/>
  <c r="AA4" i="4"/>
  <c r="AA2" i="4"/>
  <c r="AA7" i="4"/>
  <c r="Y7" i="4"/>
  <c r="W7" i="4"/>
  <c r="U7" i="4"/>
  <c r="R5" i="4"/>
  <c r="R3" i="4"/>
  <c r="R1" i="4"/>
  <c r="Z7" i="4"/>
  <c r="X7" i="4"/>
  <c r="V7" i="4"/>
  <c r="R7" i="4"/>
  <c r="P7" i="4"/>
  <c r="N7" i="4"/>
  <c r="L7" i="4"/>
  <c r="R6" i="4"/>
  <c r="R4" i="4"/>
  <c r="R2" i="4"/>
  <c r="R14" i="4"/>
  <c r="R25" i="4"/>
  <c r="N26" i="4"/>
  <c r="AA24" i="4"/>
  <c r="U23" i="4"/>
  <c r="O24" i="4"/>
  <c r="X24" i="4"/>
  <c r="S12" i="4"/>
  <c r="Z23" i="4"/>
  <c r="AA19" i="4"/>
  <c r="Q26" i="4"/>
  <c r="Z26" i="4"/>
  <c r="AB11" i="4"/>
  <c r="V24" i="4"/>
  <c r="P25" i="4"/>
  <c r="AA23" i="4"/>
  <c r="R19" i="4"/>
  <c r="S24" i="4"/>
  <c r="AB13" i="4"/>
  <c r="R26" i="4"/>
  <c r="W24" i="4"/>
  <c r="AA18" i="4"/>
  <c r="AA11" i="4"/>
  <c r="X26" i="4"/>
  <c r="R11" i="4"/>
  <c r="S20" i="4"/>
  <c r="Q24" i="4"/>
  <c r="P26" i="4"/>
  <c r="Q25" i="4"/>
  <c r="Y23" i="4"/>
  <c r="R18" i="4"/>
  <c r="R23" i="4"/>
  <c r="W25" i="4"/>
  <c r="AA15" i="4"/>
  <c r="M23" i="4"/>
  <c r="AB24" i="4"/>
  <c r="AB19" i="4"/>
  <c r="V23" i="4"/>
  <c r="S11" i="4"/>
  <c r="AA20" i="4"/>
  <c r="R15" i="4"/>
  <c r="U24" i="4"/>
  <c r="AB22" i="4"/>
  <c r="S22" i="4"/>
  <c r="S21" i="4"/>
  <c r="Z25" i="4"/>
  <c r="AA17" i="4"/>
  <c r="Y26" i="4"/>
  <c r="S16" i="4"/>
  <c r="R13" i="4"/>
  <c r="W23" i="4"/>
  <c r="R16" i="4"/>
  <c r="AA25" i="4"/>
  <c r="X25" i="4"/>
  <c r="AA26" i="4"/>
  <c r="Y25" i="4"/>
  <c r="S18" i="4"/>
  <c r="U26" i="4"/>
  <c r="R24" i="4"/>
  <c r="R21" i="4"/>
  <c r="AB25" i="4"/>
  <c r="S19" i="4"/>
  <c r="R22" i="4"/>
  <c r="S13" i="4"/>
  <c r="AB23" i="4"/>
  <c r="N24" i="4"/>
  <c r="Z24" i="4"/>
  <c r="AA22" i="4"/>
  <c r="M24" i="4"/>
  <c r="N25" i="4"/>
  <c r="AB16" i="4"/>
  <c r="AA16" i="4"/>
  <c r="AB26" i="4"/>
  <c r="Y24" i="4"/>
  <c r="AA21" i="4"/>
  <c r="AA14" i="4"/>
  <c r="AB12" i="4"/>
  <c r="Q23" i="4"/>
  <c r="P23" i="4"/>
  <c r="AB20" i="4"/>
  <c r="N23" i="4"/>
  <c r="S15" i="4"/>
  <c r="O23" i="4"/>
  <c r="S17" i="4"/>
  <c r="AB15" i="4"/>
  <c r="AB14" i="4"/>
  <c r="AA12" i="4"/>
  <c r="R12" i="4"/>
  <c r="AA13" i="4"/>
  <c r="S14" i="4"/>
  <c r="AB21" i="4"/>
  <c r="L23" i="4"/>
  <c r="S23" i="4"/>
  <c r="P24" i="4"/>
  <c r="L26" i="4"/>
  <c r="X23" i="4"/>
  <c r="W26" i="4"/>
  <c r="L25" i="4"/>
  <c r="V26" i="4"/>
  <c r="U25" i="4"/>
  <c r="L24" i="4"/>
  <c r="V25" i="4"/>
  <c r="R17" i="4"/>
  <c r="M25" i="4"/>
  <c r="R20" i="4"/>
  <c r="M26" i="4"/>
  <c r="R28" i="4" l="1"/>
  <c r="L42" i="4"/>
  <c r="Q42" i="4"/>
  <c r="R39" i="4"/>
  <c r="M40" i="4"/>
  <c r="L41" i="4"/>
  <c r="R33" i="4"/>
  <c r="P40" i="4"/>
  <c r="R34" i="4"/>
  <c r="O43" i="4"/>
  <c r="L40" i="4"/>
  <c r="N40" i="4"/>
  <c r="S38" i="4"/>
  <c r="N43" i="4"/>
  <c r="P42" i="4"/>
  <c r="S34" i="4"/>
  <c r="N42" i="4"/>
  <c r="Q43" i="4"/>
  <c r="R32" i="4"/>
  <c r="S36" i="4"/>
  <c r="O41" i="4"/>
  <c r="R31" i="4"/>
  <c r="Q41" i="4"/>
  <c r="R35" i="4"/>
  <c r="R37" i="4"/>
  <c r="L43" i="4"/>
  <c r="P43" i="4"/>
  <c r="S43" i="4"/>
  <c r="S42" i="4"/>
  <c r="S41" i="4"/>
  <c r="M42" i="4"/>
  <c r="Q40" i="4"/>
  <c r="S37" i="4"/>
  <c r="O40" i="4"/>
  <c r="S31" i="4"/>
  <c r="R30" i="4"/>
  <c r="R29" i="4"/>
  <c r="O42" i="4"/>
  <c r="N41" i="4"/>
  <c r="S29" i="4"/>
  <c r="S30" i="4"/>
  <c r="S33" i="4"/>
  <c r="P41" i="4"/>
  <c r="M43" i="4"/>
  <c r="R43" i="4"/>
  <c r="R40" i="4"/>
  <c r="S28" i="4"/>
  <c r="S39" i="4"/>
  <c r="R38" i="4"/>
  <c r="S40" i="4"/>
  <c r="S35" i="4"/>
  <c r="R42" i="4"/>
  <c r="R41" i="4"/>
  <c r="R36" i="4"/>
  <c r="M41" i="4"/>
  <c r="S32" i="4"/>
  <c r="F14" i="22" l="1"/>
  <c r="F30" i="22"/>
  <c r="F46" i="22"/>
  <c r="F62" i="22"/>
  <c r="R34" i="22"/>
  <c r="F54" i="22" l="1"/>
  <c r="J58" i="22" s="1"/>
  <c r="B72" i="22" s="1"/>
  <c r="F38" i="22" l="1"/>
  <c r="J42" i="22" s="1"/>
  <c r="N50" i="22" s="1"/>
  <c r="F22" i="22" l="1"/>
  <c r="J26" i="22" s="1"/>
  <c r="N18" i="22"/>
  <c r="F6" i="22" l="1"/>
  <c r="J10" i="22" s="1"/>
  <c r="B68" i="22" s="1"/>
  <c r="F70" i="22" s="1"/>
  <c r="F6" i="20" l="1"/>
  <c r="J10" i="20"/>
  <c r="F14" i="20"/>
  <c r="N18" i="20"/>
  <c r="F22" i="20"/>
  <c r="J26" i="20"/>
  <c r="F30" i="20"/>
  <c r="B36" i="20"/>
  <c r="F38" i="20"/>
  <c r="B40" i="20"/>
  <c r="A6" i="4" l="1"/>
  <c r="B6" i="4"/>
  <c r="C6" i="4"/>
  <c r="D6" i="4"/>
  <c r="E6" i="4"/>
  <c r="F1" i="4"/>
  <c r="A5" i="4" l="1"/>
  <c r="B5" i="4"/>
  <c r="C5" i="4"/>
  <c r="D5" i="4"/>
  <c r="E5" i="4"/>
  <c r="E1" i="4"/>
  <c r="E2" i="4"/>
  <c r="E3" i="4"/>
  <c r="E4" i="4"/>
  <c r="A4" i="4" l="1"/>
  <c r="B4" i="4"/>
  <c r="C4" i="4"/>
  <c r="D4" i="4"/>
  <c r="D1" i="4"/>
  <c r="D2" i="4"/>
  <c r="D3" i="4"/>
  <c r="Z2" i="4" l="1"/>
  <c r="Z4" i="4"/>
  <c r="Z6" i="4"/>
  <c r="V6" i="4"/>
  <c r="X6" i="4"/>
  <c r="Z1" i="4"/>
  <c r="Z3" i="4"/>
  <c r="Z5" i="4"/>
  <c r="U6" i="4"/>
  <c r="W6" i="4"/>
  <c r="Y6" i="4"/>
  <c r="Y2" i="4"/>
  <c r="Y4" i="4"/>
  <c r="U5" i="4"/>
  <c r="W5" i="4"/>
  <c r="Y1" i="4"/>
  <c r="Y3" i="4"/>
  <c r="Y5" i="4"/>
  <c r="V5" i="4"/>
  <c r="X5" i="4"/>
  <c r="O3" i="4"/>
  <c r="O2" i="4"/>
  <c r="X3" i="4"/>
  <c r="X1" i="4"/>
  <c r="W4" i="4"/>
  <c r="U4" i="4"/>
  <c r="L6" i="4"/>
  <c r="N6" i="4"/>
  <c r="P6" i="4"/>
  <c r="Q1" i="4"/>
  <c r="Q3" i="4"/>
  <c r="Q5" i="4"/>
  <c r="M6" i="4"/>
  <c r="O6" i="4"/>
  <c r="Q6" i="4"/>
  <c r="Q2" i="4"/>
  <c r="Q4" i="4"/>
  <c r="L5" i="4"/>
  <c r="N5" i="4"/>
  <c r="P5" i="4"/>
  <c r="P2" i="4"/>
  <c r="P4" i="4"/>
  <c r="M5" i="4"/>
  <c r="O5" i="4"/>
  <c r="P1" i="4"/>
  <c r="P3" i="4"/>
  <c r="M4" i="4"/>
  <c r="L4" i="4"/>
  <c r="N4" i="4"/>
  <c r="O4" i="4"/>
  <c r="O1" i="4"/>
  <c r="X2" i="4"/>
  <c r="X4" i="4"/>
  <c r="V4" i="4"/>
  <c r="O12" i="4"/>
  <c r="Y16" i="4"/>
  <c r="Z14" i="4"/>
  <c r="P19" i="4"/>
  <c r="W21" i="4"/>
  <c r="P16" i="4"/>
  <c r="Q20" i="4"/>
  <c r="U20" i="4"/>
  <c r="O18" i="4"/>
  <c r="Q19" i="4"/>
  <c r="L19" i="4"/>
  <c r="W18" i="4"/>
  <c r="O14" i="4"/>
  <c r="X17" i="4"/>
  <c r="Q18" i="4"/>
  <c r="O15" i="4"/>
  <c r="M22" i="4"/>
  <c r="U18" i="4"/>
  <c r="M18" i="4"/>
  <c r="V22" i="4"/>
  <c r="M20" i="4"/>
  <c r="O20" i="4"/>
  <c r="X15" i="4"/>
  <c r="M21" i="4"/>
  <c r="N20" i="4"/>
  <c r="O11" i="4"/>
  <c r="X20" i="4"/>
  <c r="Y21" i="4"/>
  <c r="N21" i="4"/>
  <c r="P22" i="4"/>
  <c r="P18" i="4"/>
  <c r="Z22" i="4"/>
  <c r="X19" i="4"/>
  <c r="L21" i="4"/>
  <c r="Y20" i="4"/>
  <c r="P17" i="4"/>
  <c r="O19" i="4"/>
  <c r="L18" i="4"/>
  <c r="N22" i="4"/>
  <c r="Z21" i="4"/>
  <c r="L20" i="4"/>
  <c r="L22" i="4"/>
  <c r="P20" i="4"/>
  <c r="Z19" i="4"/>
  <c r="Z16" i="4"/>
  <c r="O17" i="4"/>
  <c r="Q13" i="4"/>
  <c r="O13" i="4"/>
  <c r="Q21" i="4"/>
  <c r="Y22" i="4"/>
  <c r="P21" i="4"/>
  <c r="Q15" i="4"/>
  <c r="X12" i="4"/>
  <c r="V18" i="4"/>
  <c r="W20" i="4"/>
  <c r="N19" i="4"/>
  <c r="P12" i="4"/>
  <c r="Y14" i="4"/>
  <c r="O21" i="4"/>
  <c r="W22" i="4"/>
  <c r="Q11" i="4"/>
  <c r="N17" i="4"/>
  <c r="V19" i="4"/>
  <c r="Q22" i="4"/>
  <c r="Y15" i="4"/>
  <c r="M17" i="4"/>
  <c r="O22" i="4"/>
  <c r="V17" i="4"/>
  <c r="Y17" i="4"/>
  <c r="X22" i="4"/>
  <c r="V21" i="4"/>
  <c r="L17" i="4"/>
  <c r="Z11" i="4"/>
  <c r="Q17" i="4"/>
  <c r="M19" i="4"/>
  <c r="Z18" i="4"/>
  <c r="P13" i="4"/>
  <c r="Q16" i="4"/>
  <c r="X11" i="4"/>
  <c r="U19" i="4"/>
  <c r="U17" i="4"/>
  <c r="Z20" i="4"/>
  <c r="Z17" i="4"/>
  <c r="Q12" i="4"/>
  <c r="P15" i="4"/>
  <c r="Y13" i="4"/>
  <c r="X13" i="4"/>
  <c r="Z12" i="4"/>
  <c r="X18" i="4"/>
  <c r="Y11" i="4"/>
  <c r="U21" i="4"/>
  <c r="Y12" i="4"/>
  <c r="X16" i="4"/>
  <c r="P14" i="4"/>
  <c r="X14" i="4"/>
  <c r="V20" i="4"/>
  <c r="Q14" i="4"/>
  <c r="O16" i="4"/>
  <c r="X21" i="4"/>
  <c r="W19" i="4"/>
  <c r="Y19" i="4"/>
  <c r="P11" i="4"/>
  <c r="N18" i="4"/>
  <c r="Y18" i="4"/>
  <c r="Z13" i="4"/>
  <c r="Z15" i="4"/>
  <c r="U22" i="4"/>
  <c r="W17" i="4"/>
  <c r="Q32" i="4" l="1"/>
  <c r="P32" i="4"/>
  <c r="O37" i="4"/>
  <c r="P34" i="4"/>
  <c r="Q34" i="4"/>
  <c r="P39" i="4"/>
  <c r="L34" i="4"/>
  <c r="P37" i="4"/>
  <c r="Q38" i="4"/>
  <c r="Q29" i="4"/>
  <c r="O34" i="4"/>
  <c r="O33" i="4"/>
  <c r="Q35" i="4"/>
  <c r="O39" i="4"/>
  <c r="N35" i="4"/>
  <c r="N34" i="4"/>
  <c r="L35" i="4"/>
  <c r="M39" i="4"/>
  <c r="Q37" i="4"/>
  <c r="P30" i="4"/>
  <c r="L38" i="4"/>
  <c r="Q36" i="4"/>
  <c r="N36" i="4"/>
  <c r="Q33" i="4"/>
  <c r="O31" i="4"/>
  <c r="O35" i="4"/>
  <c r="O38" i="4"/>
  <c r="P31" i="4"/>
  <c r="P33" i="4"/>
  <c r="L36" i="4"/>
  <c r="P29" i="4"/>
  <c r="Q31" i="4"/>
  <c r="M36" i="4"/>
  <c r="O30" i="4"/>
  <c r="L37" i="4"/>
  <c r="N38" i="4"/>
  <c r="N39" i="4"/>
  <c r="M37" i="4"/>
  <c r="P36" i="4"/>
  <c r="M34" i="4"/>
  <c r="L39" i="4"/>
  <c r="P35" i="4"/>
  <c r="Q30" i="4"/>
  <c r="M35" i="4"/>
  <c r="N37" i="4"/>
  <c r="O36" i="4"/>
  <c r="O29" i="4"/>
  <c r="O32" i="4"/>
  <c r="P38" i="4"/>
  <c r="Q39" i="4"/>
  <c r="M38" i="4"/>
  <c r="O28" i="4"/>
  <c r="P28" i="4"/>
  <c r="Q28" i="4"/>
  <c r="A2" i="4"/>
  <c r="L2" i="4" s="1"/>
  <c r="B2" i="4"/>
  <c r="M2" i="4" s="1"/>
  <c r="C2" i="4"/>
  <c r="N2" i="4" s="1"/>
  <c r="A3" i="4"/>
  <c r="L3" i="4" s="1"/>
  <c r="B3" i="4"/>
  <c r="M3" i="4" s="1"/>
  <c r="C3" i="4"/>
  <c r="N3" i="4" s="1"/>
  <c r="C1" i="4"/>
  <c r="W1" i="4" s="1"/>
  <c r="A1" i="4"/>
  <c r="B1" i="4"/>
  <c r="M1" i="4" s="1"/>
  <c r="W12" i="4"/>
  <c r="M14" i="4"/>
  <c r="N15" i="4"/>
  <c r="W11" i="4"/>
  <c r="M16" i="4"/>
  <c r="M13" i="4"/>
  <c r="N13" i="4"/>
  <c r="M15" i="4"/>
  <c r="M12" i="4"/>
  <c r="M11" i="4"/>
  <c r="N14" i="4"/>
  <c r="N16" i="4"/>
  <c r="V2" i="4" l="1"/>
  <c r="L1" i="4"/>
  <c r="N1" i="4"/>
  <c r="U1" i="4"/>
  <c r="V1" i="4"/>
  <c r="V3" i="4"/>
  <c r="W2" i="4"/>
  <c r="U2" i="4"/>
  <c r="W3" i="4"/>
  <c r="U3" i="4"/>
  <c r="V16" i="4"/>
  <c r="L16" i="4"/>
  <c r="W14" i="4"/>
  <c r="U15" i="4"/>
  <c r="U11" i="4"/>
  <c r="L15" i="4"/>
  <c r="V12" i="4"/>
  <c r="W16" i="4"/>
  <c r="L12" i="4"/>
  <c r="W13" i="4"/>
  <c r="L13" i="4"/>
  <c r="U12" i="4"/>
  <c r="U14" i="4"/>
  <c r="W15" i="4"/>
  <c r="V13" i="4"/>
  <c r="L11" i="4"/>
  <c r="N11" i="4"/>
  <c r="V11" i="4"/>
  <c r="U16" i="4"/>
  <c r="V15" i="4"/>
  <c r="V14" i="4"/>
  <c r="N12" i="4"/>
  <c r="U13" i="4"/>
  <c r="L14" i="4"/>
  <c r="M32" i="4" l="1"/>
  <c r="M29" i="4"/>
  <c r="L33" i="4"/>
  <c r="L32" i="4"/>
  <c r="M31" i="4"/>
  <c r="N29" i="4"/>
  <c r="N30" i="4"/>
  <c r="L31" i="4"/>
  <c r="L30" i="4"/>
  <c r="M30" i="4"/>
  <c r="M33" i="4"/>
  <c r="N31" i="4"/>
  <c r="L29" i="4"/>
  <c r="N33" i="4"/>
  <c r="N32" i="4"/>
  <c r="M28" i="4"/>
  <c r="N28" i="4"/>
  <c r="L28" i="4"/>
</calcChain>
</file>

<file path=xl/sharedStrings.xml><?xml version="1.0" encoding="utf-8"?>
<sst xmlns="http://schemas.openxmlformats.org/spreadsheetml/2006/main" count="726" uniqueCount="326">
  <si>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</si>
  <si>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</si>
  <si>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1. Казанцева, Лукьянова, Коппа</t>
  </si>
  <si>
    <t>31. Лямунов, Африканов, Анухин, Чекмарёва</t>
  </si>
  <si>
    <t>2. Павлова, Каргашин, Колпаков.</t>
  </si>
  <si>
    <t>10. Артюхина, Крошилова, Тихонов.</t>
  </si>
  <si>
    <t>4. Зорро, Домбровские А, С</t>
  </si>
  <si>
    <t>17. Гаджиев Денисов, Дубовицкий</t>
  </si>
  <si>
    <t>5. Поляков, Кравцов, Бейгер</t>
  </si>
  <si>
    <t>6. Хафидо, Тарасов К., Вахрушев, Головко Т</t>
  </si>
  <si>
    <t>15. Капов, Большаков В. Зимин, Большаков М. (юниор)</t>
  </si>
  <si>
    <t>7. Багаутдинова, Баккар, Ли</t>
  </si>
  <si>
    <t>8. Сафонов С., Рыжанков К., Рыжанков Т. (юниор)</t>
  </si>
  <si>
    <t>9. Кирдеева, Мирошниченко, Петрушко, Ткаченко</t>
  </si>
  <si>
    <t>20. Большакова М, Соколова О, Елсакова О</t>
  </si>
  <si>
    <t>18. Пелевин А/Попов В/Иванов Ю</t>
  </si>
  <si>
    <t>12. Л.Кузнецова, А.Молчанова, А.Педченко</t>
  </si>
  <si>
    <t>22. Савченко, Полякова, Джедиан, Саиди</t>
  </si>
  <si>
    <t>13. Коновалов С., Таратин А., Гришин Д.</t>
  </si>
  <si>
    <t>14. Воробьева, Дубовицкая, Гуменюк</t>
  </si>
  <si>
    <t>16. Сафонова, Бублик, Скляр</t>
  </si>
  <si>
    <t>27. Орлова Т/Зимина С/Елсакова А*</t>
  </si>
  <si>
    <t>32. Зубова Н., Пищанская Н., Пищанский В.</t>
  </si>
  <si>
    <t>23. Кувакин В/Елсаков С/Пелевина Н</t>
  </si>
  <si>
    <t>21. Хе М,Карепов М,Абакумова Д.</t>
  </si>
  <si>
    <t>38. Склокина, Розанова, Кондратова.</t>
  </si>
  <si>
    <t>34. Даша Рылова, Игорь Савельев, Гоша Зинкеев (ю)</t>
  </si>
  <si>
    <t>24. Алиева, Мишарина, Мишарин</t>
  </si>
  <si>
    <t>39. Березнеговская, Кузнецова, Тихомирова</t>
  </si>
  <si>
    <t>25. Кулаков П., Пелевин Ал., Гиль О.</t>
  </si>
  <si>
    <t>26. Калякин М., Таратина Е , Карепова Е.</t>
  </si>
  <si>
    <t>28. Беликов, Захаров, Дружинин, Салай.</t>
  </si>
  <si>
    <t>37. Кайтукова Фатима, Овчинников Тимофей, Волчек Мария</t>
  </si>
  <si>
    <t>29. Муругов/Павлов/Мельник</t>
  </si>
  <si>
    <t>30. Крючкова/Меньшикова/Тиханова</t>
  </si>
  <si>
    <t>35. Потапова, Лукин С., Лукина Л., Капран-Индаяти С.</t>
  </si>
  <si>
    <t>36. Мыльцева Ольга+ Мыльцева Ольга +Татьянц Дмитрий</t>
  </si>
  <si>
    <t>40. Калюжный Сергей, Рожков Владимир, Калюжная Зоя</t>
  </si>
  <si>
    <t>41. Сорокин Сергей, Головань Алексей, Вакуленко Галина</t>
  </si>
  <si>
    <t>42. Будковская Светлана, Печерская Галина, Шабанова Людмила</t>
  </si>
  <si>
    <t>43. Токарева Зоя, Чистякова Татьяна, Аульченкова Нина</t>
  </si>
  <si>
    <t>33. Порческу, Порческу, Молозова</t>
  </si>
  <si>
    <t>3. Северов, Воронов, Комаров</t>
  </si>
  <si>
    <t>11. Смирнов /Мишин Д. /Петрушко А.</t>
  </si>
  <si>
    <t>Савченко</t>
  </si>
  <si>
    <t>Воробьева</t>
  </si>
  <si>
    <t>Пелевин</t>
  </si>
  <si>
    <t>Гаджиев</t>
  </si>
  <si>
    <t>Павлова</t>
  </si>
  <si>
    <t>Алиева</t>
  </si>
  <si>
    <t>Хафидо</t>
  </si>
  <si>
    <t>Мыльцева</t>
  </si>
  <si>
    <t>Капов</t>
  </si>
  <si>
    <t>Мишин</t>
  </si>
  <si>
    <t>Багаутдинова</t>
  </si>
  <si>
    <t>Артюхина</t>
  </si>
  <si>
    <t>Северов</t>
  </si>
  <si>
    <t>Кулаков</t>
  </si>
  <si>
    <t>Лямунов</t>
  </si>
  <si>
    <t>Порческу</t>
  </si>
  <si>
    <t>Сафонов</t>
  </si>
  <si>
    <t>Кирдеева</t>
  </si>
  <si>
    <t>Большакова</t>
  </si>
  <si>
    <t>Беликов</t>
  </si>
  <si>
    <t>Казанцева</t>
  </si>
  <si>
    <t>Калякин</t>
  </si>
  <si>
    <t>Рылова</t>
  </si>
  <si>
    <t>Поляков</t>
  </si>
  <si>
    <t>Потапова</t>
  </si>
  <si>
    <t>Коновалов</t>
  </si>
  <si>
    <t>Зубова</t>
  </si>
  <si>
    <t>Зорро</t>
  </si>
  <si>
    <t>Сафонова</t>
  </si>
  <si>
    <t>Кувакин</t>
  </si>
  <si>
    <t>Сорокин</t>
  </si>
  <si>
    <t xml:space="preserve"> </t>
  </si>
  <si>
    <t>Склокина</t>
  </si>
  <si>
    <t>КУБОК С</t>
  </si>
  <si>
    <t>КУБОК Б</t>
  </si>
  <si>
    <t>КУБОК А</t>
  </si>
  <si>
    <t xml:space="preserve">Лямунов,        </t>
  </si>
  <si>
    <t xml:space="preserve">Мишин,          </t>
  </si>
  <si>
    <t xml:space="preserve">Артюхина,       </t>
  </si>
  <si>
    <t xml:space="preserve">Гаджиев,        </t>
  </si>
  <si>
    <t xml:space="preserve">Казанцева,      </t>
  </si>
  <si>
    <t xml:space="preserve">Капов,          </t>
  </si>
  <si>
    <t xml:space="preserve">Кирдеева,       </t>
  </si>
  <si>
    <t xml:space="preserve">Большакова,     </t>
  </si>
  <si>
    <t xml:space="preserve">Пелевин,        </t>
  </si>
  <si>
    <t xml:space="preserve">Савченко,       </t>
  </si>
  <si>
    <t xml:space="preserve">Хафидо,         </t>
  </si>
  <si>
    <t xml:space="preserve">Северов,        </t>
  </si>
  <si>
    <t xml:space="preserve">Багаутдинова,   </t>
  </si>
  <si>
    <t xml:space="preserve">Поляков,        </t>
  </si>
  <si>
    <t xml:space="preserve">Павлова,        </t>
  </si>
  <si>
    <t xml:space="preserve">Воробьева,      </t>
  </si>
  <si>
    <t xml:space="preserve">Зубова,         </t>
  </si>
  <si>
    <t xml:space="preserve">Сафонова,       </t>
  </si>
  <si>
    <t xml:space="preserve">Кулаков,        </t>
  </si>
  <si>
    <t xml:space="preserve">Алиева,         </t>
  </si>
  <si>
    <t xml:space="preserve">Беликов,        </t>
  </si>
  <si>
    <t xml:space="preserve">Муругов,        </t>
  </si>
  <si>
    <t xml:space="preserve">Порческу,       </t>
  </si>
  <si>
    <t xml:space="preserve">Склокина,       </t>
  </si>
  <si>
    <t xml:space="preserve">Потапова,       </t>
  </si>
  <si>
    <t xml:space="preserve">Коновалов,      </t>
  </si>
  <si>
    <t xml:space="preserve">Рылова,         </t>
  </si>
  <si>
    <t xml:space="preserve">Мыльцева,       </t>
  </si>
  <si>
    <t xml:space="preserve">Зорро,          </t>
  </si>
  <si>
    <t xml:space="preserve">Орлова,         </t>
  </si>
  <si>
    <t xml:space="preserve">Крючкова,       </t>
  </si>
  <si>
    <t xml:space="preserve">Сафонов,        </t>
  </si>
  <si>
    <t xml:space="preserve">Кайтукова,      </t>
  </si>
  <si>
    <t xml:space="preserve">Кувакин,        </t>
  </si>
  <si>
    <t xml:space="preserve">Кузнецова,      </t>
  </si>
  <si>
    <t xml:space="preserve">Калякин,        </t>
  </si>
  <si>
    <t xml:space="preserve">Березнеговская, </t>
  </si>
  <si>
    <t xml:space="preserve">Хе,             </t>
  </si>
  <si>
    <t xml:space="preserve">Будковская,     </t>
  </si>
  <si>
    <t xml:space="preserve">Калюжный,       </t>
  </si>
  <si>
    <t xml:space="preserve">Сорокин,        </t>
  </si>
  <si>
    <t xml:space="preserve">Токарева,       </t>
  </si>
  <si>
    <t xml:space="preserve">Имя             </t>
  </si>
  <si>
    <t>Результат</t>
  </si>
  <si>
    <t xml:space="preserve">   1:0   </t>
  </si>
  <si>
    <t xml:space="preserve">(13.0-6.0) </t>
  </si>
  <si>
    <t xml:space="preserve">Муругов,    </t>
  </si>
  <si>
    <t xml:space="preserve">   0:1   </t>
  </si>
  <si>
    <t xml:space="preserve"> (1.0-13.0)</t>
  </si>
  <si>
    <t xml:space="preserve">Мишин,      </t>
  </si>
  <si>
    <t xml:space="preserve">(13.0-5.0) </t>
  </si>
  <si>
    <t xml:space="preserve">Склокина,   </t>
  </si>
  <si>
    <t xml:space="preserve">Гаджиев,    </t>
  </si>
  <si>
    <t xml:space="preserve"> (2.0-13.0)</t>
  </si>
  <si>
    <t xml:space="preserve">Коновалов,  </t>
  </si>
  <si>
    <t xml:space="preserve"> (4.0-13.0)</t>
  </si>
  <si>
    <t xml:space="preserve">Капов,      </t>
  </si>
  <si>
    <t xml:space="preserve"> (4.0-12.0)</t>
  </si>
  <si>
    <t xml:space="preserve">Мыльцева,   </t>
  </si>
  <si>
    <t xml:space="preserve"> (9.0-7.0) </t>
  </si>
  <si>
    <t xml:space="preserve">Большакова, </t>
  </si>
  <si>
    <t xml:space="preserve">(12.0-8.0) </t>
  </si>
  <si>
    <t xml:space="preserve">Орлова,     </t>
  </si>
  <si>
    <t xml:space="preserve"> (3.0-13.0)</t>
  </si>
  <si>
    <t xml:space="preserve">Савченко,   </t>
  </si>
  <si>
    <t xml:space="preserve">(13.0-4.0) </t>
  </si>
  <si>
    <t xml:space="preserve">Сафонов,    </t>
  </si>
  <si>
    <t xml:space="preserve"> (6.0-12.0)</t>
  </si>
  <si>
    <t xml:space="preserve">Северов,    </t>
  </si>
  <si>
    <t xml:space="preserve">Кувакин,    </t>
  </si>
  <si>
    <t xml:space="preserve">Поляков,    </t>
  </si>
  <si>
    <t xml:space="preserve">(13.0-3.0) </t>
  </si>
  <si>
    <t xml:space="preserve">Калякин,    </t>
  </si>
  <si>
    <t xml:space="preserve"> (5.0-6.0) </t>
  </si>
  <si>
    <t xml:space="preserve">Воробьева,  </t>
  </si>
  <si>
    <t xml:space="preserve"> (7.0-6.0) </t>
  </si>
  <si>
    <t xml:space="preserve">Хе,         </t>
  </si>
  <si>
    <t xml:space="preserve"> (0.0-13.0)</t>
  </si>
  <si>
    <t xml:space="preserve">Сафонова,   </t>
  </si>
  <si>
    <t xml:space="preserve"> (9.0-6.0) </t>
  </si>
  <si>
    <t xml:space="preserve">Калюжный,   </t>
  </si>
  <si>
    <t>(10.0-11.0)</t>
  </si>
  <si>
    <t xml:space="preserve">Алиева,     </t>
  </si>
  <si>
    <t xml:space="preserve">(13.0-1.0) </t>
  </si>
  <si>
    <t xml:space="preserve">Токарева,   </t>
  </si>
  <si>
    <t xml:space="preserve"> (6.0-10.0)</t>
  </si>
  <si>
    <t xml:space="preserve"> (8.0-13.0)</t>
  </si>
  <si>
    <t xml:space="preserve"> (8.0-1.0) </t>
  </si>
  <si>
    <t xml:space="preserve">Пелевин,    </t>
  </si>
  <si>
    <t>(12.0-13.0)</t>
  </si>
  <si>
    <t xml:space="preserve">Хафидо,     </t>
  </si>
  <si>
    <t xml:space="preserve">(13.0-2.0) </t>
  </si>
  <si>
    <t xml:space="preserve">Зорро,      </t>
  </si>
  <si>
    <t xml:space="preserve">Кирдеева,   </t>
  </si>
  <si>
    <t xml:space="preserve"> (7.0-5.0) </t>
  </si>
  <si>
    <t xml:space="preserve">Рылова,     </t>
  </si>
  <si>
    <t xml:space="preserve"> (9.0-8.0) </t>
  </si>
  <si>
    <t xml:space="preserve">Крючкова,   </t>
  </si>
  <si>
    <t xml:space="preserve"> (5.0-7.0) </t>
  </si>
  <si>
    <t xml:space="preserve">Лямунов,      </t>
  </si>
  <si>
    <t>(13.0-12.0)</t>
  </si>
  <si>
    <t xml:space="preserve">Артюхина,     </t>
  </si>
  <si>
    <t xml:space="preserve"> (7.0-9.0) </t>
  </si>
  <si>
    <t xml:space="preserve">Багаутдинова, </t>
  </si>
  <si>
    <t xml:space="preserve">Павлова,      </t>
  </si>
  <si>
    <t xml:space="preserve"> (7.0-13.0)</t>
  </si>
  <si>
    <t xml:space="preserve">Савченко,     </t>
  </si>
  <si>
    <t xml:space="preserve">(13.0-7.0) </t>
  </si>
  <si>
    <t xml:space="preserve">Кулаков,      </t>
  </si>
  <si>
    <t xml:space="preserve"> (9.0-5.0) </t>
  </si>
  <si>
    <t xml:space="preserve">Порческу,     </t>
  </si>
  <si>
    <t xml:space="preserve">Большакова,   </t>
  </si>
  <si>
    <t xml:space="preserve">Потапова,     </t>
  </si>
  <si>
    <t xml:space="preserve">Коновалов,    </t>
  </si>
  <si>
    <t xml:space="preserve">(10.0-5.0) </t>
  </si>
  <si>
    <t xml:space="preserve">Воробьева,    </t>
  </si>
  <si>
    <t xml:space="preserve">(12.0-3.0) </t>
  </si>
  <si>
    <t xml:space="preserve">Зубова,       </t>
  </si>
  <si>
    <t>(10.0-12.0)</t>
  </si>
  <si>
    <t xml:space="preserve">Сафонова,     </t>
  </si>
  <si>
    <t xml:space="preserve">(12.0-4.0) </t>
  </si>
  <si>
    <t xml:space="preserve">Алиева,       </t>
  </si>
  <si>
    <t xml:space="preserve">Беликов,      </t>
  </si>
  <si>
    <t xml:space="preserve">Сорокин,      </t>
  </si>
  <si>
    <t>(10.0-13.0)</t>
  </si>
  <si>
    <t xml:space="preserve">Казанцева,    </t>
  </si>
  <si>
    <t xml:space="preserve">(11.0-8.0) </t>
  </si>
  <si>
    <t xml:space="preserve">Хе,           </t>
  </si>
  <si>
    <t xml:space="preserve">Кайтукова,    </t>
  </si>
  <si>
    <t xml:space="preserve">Кувакин,      </t>
  </si>
  <si>
    <t xml:space="preserve">(13.0-0.0) </t>
  </si>
  <si>
    <t xml:space="preserve">Токарева,     </t>
  </si>
  <si>
    <t>(11.0-13.0)</t>
  </si>
  <si>
    <t xml:space="preserve"> (9.0-10.0)</t>
  </si>
  <si>
    <t xml:space="preserve">Северов,      </t>
  </si>
  <si>
    <t xml:space="preserve">(10.0-8.0) </t>
  </si>
  <si>
    <t xml:space="preserve"> (6.0-11.0)</t>
  </si>
  <si>
    <t xml:space="preserve">(10.0-4.0) </t>
  </si>
  <si>
    <t xml:space="preserve"> (9.0-13.0)</t>
  </si>
  <si>
    <t xml:space="preserve"> (8.0-11.0)</t>
  </si>
  <si>
    <t xml:space="preserve">Рылова,       </t>
  </si>
  <si>
    <t xml:space="preserve"> (0.0-9.0) </t>
  </si>
  <si>
    <t xml:space="preserve">Кирдеева,     </t>
  </si>
  <si>
    <t xml:space="preserve">(11.0-6.0) </t>
  </si>
  <si>
    <t xml:space="preserve"> (5.0-13.0)</t>
  </si>
  <si>
    <t xml:space="preserve">Калякин,      </t>
  </si>
  <si>
    <t xml:space="preserve">Склокина,     </t>
  </si>
  <si>
    <t xml:space="preserve"> (8.0-5.0) </t>
  </si>
  <si>
    <t xml:space="preserve">Крючкова,     </t>
  </si>
  <si>
    <t xml:space="preserve">Капов,        </t>
  </si>
  <si>
    <t xml:space="preserve"> (9.0-11.0)</t>
  </si>
  <si>
    <t>(11.0-10.0)</t>
  </si>
  <si>
    <t xml:space="preserve">Гаджиев,      </t>
  </si>
  <si>
    <t xml:space="preserve"> (7.0-10.0)</t>
  </si>
  <si>
    <t xml:space="preserve">Пелевин,      </t>
  </si>
  <si>
    <t xml:space="preserve">Хафидо,       </t>
  </si>
  <si>
    <t xml:space="preserve">(13.0-8.0) </t>
  </si>
  <si>
    <t xml:space="preserve">(12.0-5.0) </t>
  </si>
  <si>
    <t xml:space="preserve">Мыльцева,     </t>
  </si>
  <si>
    <t xml:space="preserve">(12.0-6.0) </t>
  </si>
  <si>
    <t xml:space="preserve">Зорро,        </t>
  </si>
  <si>
    <t xml:space="preserve"> (8.0-7.0) </t>
  </si>
  <si>
    <t xml:space="preserve">(11.0-3.0) </t>
  </si>
  <si>
    <t xml:space="preserve">Кузнецова,    </t>
  </si>
  <si>
    <t xml:space="preserve"> (8.0-9.0) </t>
  </si>
  <si>
    <t xml:space="preserve">Муругов,      </t>
  </si>
  <si>
    <t xml:space="preserve">Калюжный,     </t>
  </si>
  <si>
    <t xml:space="preserve">(10.0-6.0) </t>
  </si>
  <si>
    <t xml:space="preserve">Орлова,       </t>
  </si>
  <si>
    <t>Тур 1</t>
  </si>
  <si>
    <t>Тур 2</t>
  </si>
  <si>
    <t>Тур 3</t>
  </si>
  <si>
    <t>Тур 4</t>
  </si>
  <si>
    <t>Тур 5</t>
  </si>
  <si>
    <t>Место</t>
  </si>
  <si>
    <t>Бхгц.</t>
  </si>
  <si>
    <t>Прогресс.</t>
  </si>
  <si>
    <t xml:space="preserve"> Детал.  </t>
  </si>
  <si>
    <t xml:space="preserve"> 14.0</t>
  </si>
  <si>
    <t xml:space="preserve">     15.0</t>
  </si>
  <si>
    <t>65.0-30.0</t>
  </si>
  <si>
    <t xml:space="preserve"> 18.0</t>
  </si>
  <si>
    <t xml:space="preserve">     13.0</t>
  </si>
  <si>
    <t>58.0-46.0</t>
  </si>
  <si>
    <t xml:space="preserve"> 16.0</t>
  </si>
  <si>
    <t xml:space="preserve">     14.0</t>
  </si>
  <si>
    <t>48.0-33.0</t>
  </si>
  <si>
    <t xml:space="preserve"> 15.0</t>
  </si>
  <si>
    <t xml:space="preserve">     12.0</t>
  </si>
  <si>
    <t>60.0-36.0</t>
  </si>
  <si>
    <t>57.0-43.0</t>
  </si>
  <si>
    <t>52.0-29.0</t>
  </si>
  <si>
    <t xml:space="preserve"> 13.0</t>
  </si>
  <si>
    <t>53.0-35.0</t>
  </si>
  <si>
    <t xml:space="preserve"> 11.0</t>
  </si>
  <si>
    <t xml:space="preserve">     11.0</t>
  </si>
  <si>
    <t>57.0-32.0</t>
  </si>
  <si>
    <t>58.0-30.0</t>
  </si>
  <si>
    <t>49.0-46.0</t>
  </si>
  <si>
    <t>48.0-35.0</t>
  </si>
  <si>
    <t xml:space="preserve">     10.0</t>
  </si>
  <si>
    <t>50.0-46.0</t>
  </si>
  <si>
    <t xml:space="preserve">      9.0</t>
  </si>
  <si>
    <t>46.0-52.0</t>
  </si>
  <si>
    <t xml:space="preserve">      8.0</t>
  </si>
  <si>
    <t>51.0-31.0</t>
  </si>
  <si>
    <t>39.0-37.0</t>
  </si>
  <si>
    <t xml:space="preserve"> 12.0</t>
  </si>
  <si>
    <t>38.0-39.0</t>
  </si>
  <si>
    <t xml:space="preserve">      7.0</t>
  </si>
  <si>
    <t>49.0-42.0</t>
  </si>
  <si>
    <t xml:space="preserve">      6.0</t>
  </si>
  <si>
    <t>46.0-34.0</t>
  </si>
  <si>
    <t xml:space="preserve"> 10.0</t>
  </si>
  <si>
    <t>49.0-27.0</t>
  </si>
  <si>
    <t xml:space="preserve">  9.0</t>
  </si>
  <si>
    <t>39.0-46.0</t>
  </si>
  <si>
    <t>40.0-42.0</t>
  </si>
  <si>
    <t xml:space="preserve"> 17.0</t>
  </si>
  <si>
    <t>36.0-43.0</t>
  </si>
  <si>
    <t>43.0-48.0</t>
  </si>
  <si>
    <t>48.0-45.0</t>
  </si>
  <si>
    <t>38.0-36.0</t>
  </si>
  <si>
    <t>35.0-36.0</t>
  </si>
  <si>
    <t>42.0-46.0</t>
  </si>
  <si>
    <t xml:space="preserve">      5.0</t>
  </si>
  <si>
    <t>38.0-41.0</t>
  </si>
  <si>
    <t>36.0-44.0</t>
  </si>
  <si>
    <t>32.0-47.0</t>
  </si>
  <si>
    <t>41.0-47.0</t>
  </si>
  <si>
    <t xml:space="preserve">      4.0</t>
  </si>
  <si>
    <t>36.0-57.0</t>
  </si>
  <si>
    <t xml:space="preserve">  7.0</t>
  </si>
  <si>
    <t>42.0-37.0</t>
  </si>
  <si>
    <t xml:space="preserve">      2.0</t>
  </si>
  <si>
    <t>36.0-40.0</t>
  </si>
  <si>
    <t>27.0-51.0</t>
  </si>
  <si>
    <t>26.0-50.0</t>
  </si>
  <si>
    <t xml:space="preserve">      3.0</t>
  </si>
  <si>
    <t>28.0-50.0</t>
  </si>
  <si>
    <t>31.0-51.0</t>
  </si>
  <si>
    <t xml:space="preserve">      1.0</t>
  </si>
  <si>
    <t>30.0-54.0</t>
  </si>
  <si>
    <t>20.0-56.0</t>
  </si>
  <si>
    <t xml:space="preserve">      0.0</t>
  </si>
  <si>
    <t>20.0-64.0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</si>
</sst>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36"/>
      <color indexed="8"/>
      <name val="Cambria"/>
      <family val="1"/>
      <charset val="204"/>
      <scheme val="major"/>
    </font>
    <font>
      <sz val="12"/>
      <color theme="1"/>
      <name val="Calibri"/>
      <family val="2"/>
      <charset val="204"/>
      <scheme val="minor"/>
    </font>
    <font>
      <sz val="12"/>
      <color rgb="FF4C4C4C"/>
      <name val="Trebuchet MS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4" fillId="0" borderId="0" xfId="0" applyFont="1"/>
    <xf numFmtId="0" fontId="5" fillId="3" borderId="0" xfId="0" applyFont="1" applyFill="1" applyAlignment="1">
      <alignment horizontal="left" vertical="center" wrapText="1" indent="1"/>
    </xf>
    <xf numFmtId="0" fontId="5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20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28" zoomScale="110" zoomScaleNormal="110" workbookViewId="0">
      <selection activeCell="F44" sqref="F44"/>
    </sheetView>
  </sheetViews>
  <sheetFormatPr defaultRowHeight="12" customHeight="1" x14ac:dyDescent="0.25"/>
  <cols>
    <col min="1" max="1" width="69.42578125" style="15" customWidth="1"/>
    <col min="9" max="9" width="67.42578125" style="15" customWidth="1"/>
    <col min="10" max="14" width="9.140625" hidden="1" customWidth="1"/>
    <col min="15" max="15" width="13.5703125" customWidth="1"/>
  </cols>
  <sheetData>
    <row r="1" spans="1:9" ht="17.25" customHeight="1" x14ac:dyDescent="0.25">
      <c r="A1" s="18"/>
      <c r="I1"/>
    </row>
    <row r="2" spans="1:9" ht="17.25" customHeight="1" x14ac:dyDescent="0.25">
      <c r="A2" s="17" t="s">
        <v>2</v>
      </c>
      <c r="B2">
        <v>24</v>
      </c>
      <c r="C2">
        <v>62</v>
      </c>
      <c r="D2">
        <v>62</v>
      </c>
      <c r="E2">
        <v>71</v>
      </c>
      <c r="F2">
        <f>B2+C2+D2+E2-B2</f>
        <v>195</v>
      </c>
      <c r="I2"/>
    </row>
    <row r="3" spans="1:9" ht="17.25" customHeight="1" x14ac:dyDescent="0.25">
      <c r="A3" s="17" t="s">
        <v>4</v>
      </c>
      <c r="B3">
        <v>76</v>
      </c>
      <c r="C3">
        <v>64</v>
      </c>
      <c r="D3">
        <v>0</v>
      </c>
      <c r="F3">
        <f t="shared" ref="F3:F43" si="0">B3+C3+D3+E3</f>
        <v>140</v>
      </c>
      <c r="I3"/>
    </row>
    <row r="4" spans="1:9" ht="17.25" customHeight="1" x14ac:dyDescent="0.25">
      <c r="A4" s="17" t="s">
        <v>42</v>
      </c>
      <c r="B4">
        <v>46</v>
      </c>
      <c r="C4">
        <v>74</v>
      </c>
      <c r="D4">
        <v>61</v>
      </c>
      <c r="E4">
        <v>46</v>
      </c>
      <c r="F4">
        <f>B4+C4+D4+E4-B4</f>
        <v>181</v>
      </c>
      <c r="I4"/>
    </row>
    <row r="5" spans="1:9" ht="17.25" customHeight="1" x14ac:dyDescent="0.25">
      <c r="A5" s="17" t="s">
        <v>6</v>
      </c>
      <c r="C5">
        <v>1</v>
      </c>
      <c r="D5">
        <v>1</v>
      </c>
      <c r="F5">
        <f t="shared" si="0"/>
        <v>2</v>
      </c>
      <c r="I5"/>
    </row>
    <row r="6" spans="1:9" ht="17.25" customHeight="1" x14ac:dyDescent="0.25">
      <c r="A6" s="17" t="s">
        <v>8</v>
      </c>
      <c r="B6">
        <v>48</v>
      </c>
      <c r="C6">
        <v>41</v>
      </c>
      <c r="D6">
        <v>57</v>
      </c>
      <c r="F6">
        <f t="shared" si="0"/>
        <v>146</v>
      </c>
      <c r="I6"/>
    </row>
    <row r="7" spans="1:9" ht="17.25" customHeight="1" x14ac:dyDescent="0.25">
      <c r="A7" s="17" t="s">
        <v>9</v>
      </c>
      <c r="B7">
        <v>64</v>
      </c>
      <c r="C7">
        <v>20</v>
      </c>
      <c r="D7">
        <v>60</v>
      </c>
      <c r="E7">
        <v>31</v>
      </c>
      <c r="F7">
        <f>B7+C7+D7+E7-C7</f>
        <v>155</v>
      </c>
      <c r="I7"/>
    </row>
    <row r="8" spans="1:9" ht="17.25" customHeight="1" x14ac:dyDescent="0.25">
      <c r="A8" s="17" t="s">
        <v>11</v>
      </c>
      <c r="B8">
        <v>75</v>
      </c>
      <c r="C8">
        <v>27</v>
      </c>
      <c r="D8">
        <v>45</v>
      </c>
      <c r="F8">
        <f t="shared" si="0"/>
        <v>147</v>
      </c>
      <c r="I8"/>
    </row>
    <row r="9" spans="1:9" ht="17.25" customHeight="1" x14ac:dyDescent="0.25">
      <c r="A9" s="17" t="s">
        <v>12</v>
      </c>
      <c r="B9">
        <v>7</v>
      </c>
      <c r="C9">
        <v>0</v>
      </c>
      <c r="D9">
        <v>0</v>
      </c>
      <c r="F9">
        <f t="shared" si="0"/>
        <v>7</v>
      </c>
      <c r="I9"/>
    </row>
    <row r="10" spans="1:9" ht="17.25" customHeight="1" x14ac:dyDescent="0.25">
      <c r="A10" s="17" t="s">
        <v>13</v>
      </c>
      <c r="B10">
        <v>59</v>
      </c>
      <c r="C10">
        <v>76</v>
      </c>
      <c r="D10">
        <v>44</v>
      </c>
      <c r="E10">
        <v>28</v>
      </c>
      <c r="F10">
        <f>B10+C10+D10+E10-E10</f>
        <v>179</v>
      </c>
      <c r="I10"/>
    </row>
    <row r="11" spans="1:9" ht="17.25" customHeight="1" x14ac:dyDescent="0.25">
      <c r="A11" s="17" t="s">
        <v>5</v>
      </c>
      <c r="B11">
        <v>78</v>
      </c>
      <c r="C11">
        <v>78</v>
      </c>
      <c r="D11">
        <v>71</v>
      </c>
      <c r="F11">
        <f t="shared" si="0"/>
        <v>227</v>
      </c>
      <c r="I11"/>
    </row>
    <row r="12" spans="1:9" ht="17.25" customHeight="1" x14ac:dyDescent="0.25">
      <c r="A12" s="17" t="s">
        <v>43</v>
      </c>
      <c r="B12">
        <v>72</v>
      </c>
      <c r="C12">
        <v>93</v>
      </c>
      <c r="D12">
        <v>61</v>
      </c>
      <c r="F12">
        <f t="shared" si="0"/>
        <v>226</v>
      </c>
      <c r="I12"/>
    </row>
    <row r="13" spans="1:9" s="14" customFormat="1" ht="17.25" customHeight="1" x14ac:dyDescent="0.25">
      <c r="A13" s="16" t="s">
        <v>16</v>
      </c>
      <c r="B13" s="14">
        <v>0</v>
      </c>
      <c r="C13" s="14">
        <v>0</v>
      </c>
      <c r="D13" s="14">
        <v>0</v>
      </c>
      <c r="F13">
        <f t="shared" si="0"/>
        <v>0</v>
      </c>
    </row>
    <row r="14" spans="1:9" s="14" customFormat="1" ht="17.25" customHeight="1" x14ac:dyDescent="0.25">
      <c r="A14" s="16" t="s">
        <v>18</v>
      </c>
      <c r="B14" s="14">
        <v>0</v>
      </c>
      <c r="C14" s="14">
        <v>29</v>
      </c>
      <c r="D14" s="14">
        <v>12</v>
      </c>
      <c r="F14">
        <f t="shared" si="0"/>
        <v>41</v>
      </c>
    </row>
    <row r="15" spans="1:9" s="14" customFormat="1" ht="17.25" customHeight="1" x14ac:dyDescent="0.25">
      <c r="A15" s="16" t="s">
        <v>19</v>
      </c>
      <c r="B15" s="14">
        <v>66</v>
      </c>
      <c r="C15" s="14">
        <v>70</v>
      </c>
      <c r="D15" s="14">
        <v>0</v>
      </c>
      <c r="F15">
        <f t="shared" si="0"/>
        <v>136</v>
      </c>
    </row>
    <row r="16" spans="1:9" s="14" customFormat="1" ht="17.25" customHeight="1" x14ac:dyDescent="0.25">
      <c r="A16" s="16" t="s">
        <v>10</v>
      </c>
      <c r="B16" s="14">
        <v>57</v>
      </c>
      <c r="C16" s="14">
        <v>72</v>
      </c>
      <c r="D16" s="14">
        <v>65</v>
      </c>
      <c r="E16" s="14">
        <v>11</v>
      </c>
      <c r="F16">
        <f>B16+C16+D16+E16-E16</f>
        <v>194</v>
      </c>
    </row>
    <row r="17" spans="1:6" s="14" customFormat="1" ht="17.25" customHeight="1" x14ac:dyDescent="0.25">
      <c r="A17" s="16" t="s">
        <v>20</v>
      </c>
      <c r="B17" s="14">
        <v>63</v>
      </c>
      <c r="C17" s="14">
        <v>20</v>
      </c>
      <c r="D17" s="14">
        <v>15</v>
      </c>
      <c r="F17">
        <f t="shared" si="0"/>
        <v>98</v>
      </c>
    </row>
    <row r="18" spans="1:6" s="14" customFormat="1" ht="17.25" customHeight="1" x14ac:dyDescent="0.25">
      <c r="A18" s="16" t="s">
        <v>7</v>
      </c>
      <c r="B18" s="14">
        <v>69</v>
      </c>
      <c r="C18" s="14">
        <v>70</v>
      </c>
      <c r="D18" s="14">
        <v>78</v>
      </c>
      <c r="F18">
        <f t="shared" si="0"/>
        <v>217</v>
      </c>
    </row>
    <row r="19" spans="1:6" s="14" customFormat="1" ht="17.25" customHeight="1" x14ac:dyDescent="0.25">
      <c r="A19" s="16" t="s">
        <v>15</v>
      </c>
      <c r="B19" s="14">
        <v>52</v>
      </c>
      <c r="C19" s="14">
        <v>75</v>
      </c>
      <c r="D19" s="14">
        <v>42</v>
      </c>
      <c r="F19">
        <f t="shared" si="0"/>
        <v>169</v>
      </c>
    </row>
    <row r="20" spans="1:6" s="14" customFormat="1" ht="17.25" customHeight="1" x14ac:dyDescent="0.25">
      <c r="A20" s="16" t="s">
        <v>14</v>
      </c>
      <c r="B20" s="14">
        <v>76</v>
      </c>
      <c r="C20" s="14">
        <v>74</v>
      </c>
      <c r="D20" s="14">
        <v>21</v>
      </c>
      <c r="F20">
        <f t="shared" si="0"/>
        <v>171</v>
      </c>
    </row>
    <row r="21" spans="1:6" s="14" customFormat="1" ht="17.25" customHeight="1" x14ac:dyDescent="0.25">
      <c r="A21" s="16" t="s">
        <v>24</v>
      </c>
      <c r="B21" s="14">
        <v>3</v>
      </c>
      <c r="C21" s="14">
        <v>0</v>
      </c>
      <c r="D21" s="14">
        <v>0</v>
      </c>
      <c r="F21">
        <f t="shared" si="0"/>
        <v>3</v>
      </c>
    </row>
    <row r="22" spans="1:6" s="14" customFormat="1" ht="17.25" customHeight="1" x14ac:dyDescent="0.25">
      <c r="A22" s="16" t="s">
        <v>17</v>
      </c>
      <c r="B22" s="14">
        <v>76</v>
      </c>
      <c r="C22" s="14">
        <v>59</v>
      </c>
      <c r="D22" s="14">
        <v>0</v>
      </c>
      <c r="E22" s="14">
        <v>20</v>
      </c>
      <c r="F22">
        <f>B22+C22+D22+E22-D22</f>
        <v>155</v>
      </c>
    </row>
    <row r="23" spans="1:6" s="14" customFormat="1" ht="17.25" customHeight="1" x14ac:dyDescent="0.25">
      <c r="A23" s="16" t="s">
        <v>23</v>
      </c>
      <c r="B23" s="14">
        <v>58</v>
      </c>
      <c r="C23" s="14">
        <v>12</v>
      </c>
      <c r="D23" s="14">
        <v>9</v>
      </c>
      <c r="F23">
        <f t="shared" si="0"/>
        <v>79</v>
      </c>
    </row>
    <row r="24" spans="1:6" s="14" customFormat="1" ht="17.25" customHeight="1" x14ac:dyDescent="0.25">
      <c r="A24" s="16" t="s">
        <v>27</v>
      </c>
      <c r="B24" s="14">
        <v>23</v>
      </c>
      <c r="C24" s="14">
        <v>0</v>
      </c>
      <c r="D24" s="14">
        <v>0</v>
      </c>
      <c r="F24">
        <f t="shared" si="0"/>
        <v>23</v>
      </c>
    </row>
    <row r="25" spans="1:6" s="14" customFormat="1" ht="17.25" customHeight="1" x14ac:dyDescent="0.25">
      <c r="A25" s="16" t="s">
        <v>29</v>
      </c>
      <c r="B25" s="14">
        <v>0</v>
      </c>
      <c r="C25" s="14">
        <v>0</v>
      </c>
      <c r="D25" s="14">
        <v>0</v>
      </c>
      <c r="F25">
        <f t="shared" si="0"/>
        <v>0</v>
      </c>
    </row>
    <row r="26" spans="1:6" s="14" customFormat="1" ht="17.25" customHeight="1" x14ac:dyDescent="0.25">
      <c r="A26" s="16" t="s">
        <v>30</v>
      </c>
      <c r="B26" s="14">
        <v>0</v>
      </c>
      <c r="C26" s="14">
        <v>9</v>
      </c>
      <c r="D26" s="14">
        <v>15</v>
      </c>
      <c r="F26">
        <f t="shared" si="0"/>
        <v>24</v>
      </c>
    </row>
    <row r="27" spans="1:6" s="14" customFormat="1" ht="17.25" customHeight="1" x14ac:dyDescent="0.25">
      <c r="A27" s="16" t="s">
        <v>21</v>
      </c>
      <c r="B27" s="14">
        <v>21</v>
      </c>
      <c r="C27" s="14">
        <v>50</v>
      </c>
      <c r="D27" s="14">
        <v>26</v>
      </c>
      <c r="F27">
        <f t="shared" si="0"/>
        <v>97</v>
      </c>
    </row>
    <row r="28" spans="1:6" s="14" customFormat="1" ht="17.25" customHeight="1" x14ac:dyDescent="0.25">
      <c r="A28" s="16" t="s">
        <v>31</v>
      </c>
      <c r="B28" s="14">
        <v>0</v>
      </c>
      <c r="C28" s="14">
        <v>0</v>
      </c>
      <c r="D28" s="14">
        <v>0</v>
      </c>
      <c r="F28">
        <f t="shared" si="0"/>
        <v>0</v>
      </c>
    </row>
    <row r="29" spans="1:6" s="14" customFormat="1" ht="17.25" customHeight="1" x14ac:dyDescent="0.25">
      <c r="A29" s="16" t="s">
        <v>33</v>
      </c>
      <c r="B29" s="14">
        <v>0</v>
      </c>
      <c r="C29" s="14">
        <v>0</v>
      </c>
      <c r="D29" s="14">
        <v>5</v>
      </c>
      <c r="F29">
        <f t="shared" si="0"/>
        <v>5</v>
      </c>
    </row>
    <row r="30" spans="1:6" s="14" customFormat="1" ht="17.25" customHeight="1" x14ac:dyDescent="0.25">
      <c r="A30" s="16" t="s">
        <v>34</v>
      </c>
      <c r="B30" s="14">
        <v>0</v>
      </c>
      <c r="C30" s="14">
        <v>0</v>
      </c>
      <c r="D30" s="14">
        <v>0</v>
      </c>
      <c r="F30">
        <f t="shared" si="0"/>
        <v>0</v>
      </c>
    </row>
    <row r="31" spans="1:6" s="14" customFormat="1" ht="17.25" customHeight="1" x14ac:dyDescent="0.25">
      <c r="A31" s="16" t="s">
        <v>3</v>
      </c>
      <c r="B31" s="14">
        <v>101</v>
      </c>
      <c r="C31" s="14">
        <v>96</v>
      </c>
      <c r="D31" s="14">
        <v>46</v>
      </c>
      <c r="E31" s="14">
        <v>87</v>
      </c>
      <c r="F31">
        <f>B31+C31+D31+E31-D31</f>
        <v>284</v>
      </c>
    </row>
    <row r="32" spans="1:6" s="14" customFormat="1" ht="17.25" customHeight="1" x14ac:dyDescent="0.25">
      <c r="A32" s="16" t="s">
        <v>22</v>
      </c>
      <c r="B32" s="14">
        <v>92</v>
      </c>
      <c r="C32" s="14">
        <v>0</v>
      </c>
      <c r="D32" s="14">
        <v>0</v>
      </c>
      <c r="F32">
        <f t="shared" si="0"/>
        <v>92</v>
      </c>
    </row>
    <row r="33" spans="1:9" s="14" customFormat="1" ht="17.25" customHeight="1" x14ac:dyDescent="0.25">
      <c r="A33" s="16" t="s">
        <v>41</v>
      </c>
      <c r="B33" s="14">
        <v>0</v>
      </c>
      <c r="C33" s="14">
        <v>0</v>
      </c>
      <c r="D33" s="14">
        <v>0</v>
      </c>
      <c r="F33">
        <f t="shared" si="0"/>
        <v>0</v>
      </c>
    </row>
    <row r="34" spans="1:9" s="14" customFormat="1" ht="17.25" customHeight="1" x14ac:dyDescent="0.25">
      <c r="A34" s="17" t="s">
        <v>26</v>
      </c>
      <c r="B34" s="14">
        <v>0</v>
      </c>
      <c r="C34" s="14">
        <v>3</v>
      </c>
      <c r="D34" s="14">
        <v>35</v>
      </c>
      <c r="E34"/>
      <c r="F34">
        <f t="shared" si="0"/>
        <v>38</v>
      </c>
    </row>
    <row r="35" spans="1:9" ht="17.25" customHeight="1" x14ac:dyDescent="0.25">
      <c r="A35" s="17" t="s">
        <v>35</v>
      </c>
      <c r="B35" s="14">
        <v>0</v>
      </c>
      <c r="C35" s="14">
        <v>0</v>
      </c>
      <c r="D35" s="14">
        <v>0</v>
      </c>
      <c r="E35" s="14">
        <v>0</v>
      </c>
      <c r="F35">
        <f>B35+C35+D35+E35</f>
        <v>0</v>
      </c>
      <c r="I35"/>
    </row>
    <row r="36" spans="1:9" ht="17.25" customHeight="1" x14ac:dyDescent="0.25">
      <c r="A36" s="17" t="s">
        <v>36</v>
      </c>
      <c r="B36">
        <v>0</v>
      </c>
      <c r="C36">
        <v>0</v>
      </c>
      <c r="D36">
        <v>0</v>
      </c>
      <c r="F36">
        <f t="shared" si="0"/>
        <v>0</v>
      </c>
      <c r="I36"/>
    </row>
    <row r="37" spans="1:9" ht="17.25" customHeight="1" x14ac:dyDescent="0.25">
      <c r="A37" s="17" t="s">
        <v>32</v>
      </c>
      <c r="B37" s="14">
        <v>8</v>
      </c>
      <c r="C37" s="14">
        <v>0</v>
      </c>
      <c r="D37" s="14">
        <v>0</v>
      </c>
      <c r="F37">
        <f t="shared" si="0"/>
        <v>8</v>
      </c>
      <c r="I37"/>
    </row>
    <row r="38" spans="1:9" ht="17.25" customHeight="1" x14ac:dyDescent="0.25">
      <c r="A38" s="17" t="s">
        <v>25</v>
      </c>
      <c r="B38" s="14">
        <v>5</v>
      </c>
      <c r="C38" s="14">
        <v>26</v>
      </c>
      <c r="D38" s="14">
        <v>23</v>
      </c>
      <c r="F38">
        <f t="shared" si="0"/>
        <v>54</v>
      </c>
      <c r="I38"/>
    </row>
    <row r="39" spans="1:9" ht="17.25" customHeight="1" x14ac:dyDescent="0.25">
      <c r="A39" s="17" t="s">
        <v>28</v>
      </c>
      <c r="B39" s="14">
        <v>32</v>
      </c>
      <c r="C39" s="14">
        <v>0</v>
      </c>
      <c r="D39" s="14">
        <v>0</v>
      </c>
      <c r="F39">
        <f t="shared" si="0"/>
        <v>32</v>
      </c>
      <c r="I39"/>
    </row>
    <row r="40" spans="1:9" ht="17.25" customHeight="1" x14ac:dyDescent="0.25">
      <c r="A40" s="17" t="s">
        <v>37</v>
      </c>
      <c r="B40">
        <v>0</v>
      </c>
      <c r="C40">
        <v>0</v>
      </c>
      <c r="D40">
        <v>0</v>
      </c>
      <c r="F40">
        <f t="shared" si="0"/>
        <v>0</v>
      </c>
      <c r="I40"/>
    </row>
    <row r="41" spans="1:9" ht="17.25" customHeight="1" x14ac:dyDescent="0.25">
      <c r="A41" s="17" t="s">
        <v>38</v>
      </c>
      <c r="B41">
        <v>0</v>
      </c>
      <c r="C41">
        <v>0</v>
      </c>
      <c r="D41">
        <v>0</v>
      </c>
      <c r="F41">
        <f t="shared" si="0"/>
        <v>0</v>
      </c>
      <c r="I41"/>
    </row>
    <row r="42" spans="1:9" ht="17.25" customHeight="1" x14ac:dyDescent="0.25">
      <c r="A42" s="17" t="s">
        <v>39</v>
      </c>
      <c r="B42">
        <v>0</v>
      </c>
      <c r="C42">
        <v>0</v>
      </c>
      <c r="D42">
        <v>0</v>
      </c>
      <c r="F42">
        <f t="shared" si="0"/>
        <v>0</v>
      </c>
      <c r="I42"/>
    </row>
    <row r="43" spans="1:9" ht="17.25" customHeight="1" x14ac:dyDescent="0.25">
      <c r="A43" s="17" t="s">
        <v>40</v>
      </c>
      <c r="B43">
        <v>0</v>
      </c>
      <c r="C43">
        <v>0</v>
      </c>
      <c r="D43">
        <v>0</v>
      </c>
      <c r="F43">
        <f t="shared" si="0"/>
        <v>0</v>
      </c>
      <c r="I43"/>
    </row>
    <row r="44" spans="1:9" ht="12" customHeight="1" x14ac:dyDescent="0.25">
      <c r="I44"/>
    </row>
    <row r="45" spans="1:9" ht="12" customHeight="1" x14ac:dyDescent="0.25">
      <c r="I45"/>
    </row>
    <row r="46" spans="1:9" ht="12" customHeight="1" x14ac:dyDescent="0.25">
      <c r="I4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2"/>
  <sheetViews>
    <sheetView topLeftCell="A55" workbookViewId="0">
      <selection activeCell="H54" sqref="H54"/>
    </sheetView>
  </sheetViews>
  <sheetFormatPr defaultRowHeight="15" x14ac:dyDescent="0.25"/>
  <cols>
    <col min="1" max="1" width="9.140625" customWidth="1"/>
    <col min="2" max="2" width="12.5703125" customWidth="1"/>
    <col min="3" max="3" width="9.42578125" customWidth="1"/>
    <col min="4" max="4" width="16" customWidth="1"/>
    <col min="5" max="5" width="16.85546875" customWidth="1"/>
    <col min="7" max="7" width="8.28515625" customWidth="1"/>
    <col min="8" max="8" width="12.7109375" customWidth="1"/>
    <col min="10" max="10" width="13.140625" customWidth="1"/>
    <col min="11" max="11" width="17" customWidth="1"/>
  </cols>
  <sheetData>
    <row r="2" spans="1:11" x14ac:dyDescent="0.25">
      <c r="B2" t="s">
        <v>249</v>
      </c>
      <c r="H2" t="s">
        <v>250</v>
      </c>
    </row>
    <row r="4" spans="1:11" x14ac:dyDescent="0.25">
      <c r="A4">
        <v>1</v>
      </c>
      <c r="B4" t="s">
        <v>80</v>
      </c>
      <c r="C4" t="s">
        <v>124</v>
      </c>
      <c r="D4" t="s">
        <v>125</v>
      </c>
      <c r="E4" t="s">
        <v>126</v>
      </c>
      <c r="G4">
        <v>1</v>
      </c>
      <c r="H4" t="s">
        <v>150</v>
      </c>
      <c r="I4" t="s">
        <v>127</v>
      </c>
      <c r="J4" t="s">
        <v>165</v>
      </c>
      <c r="K4" t="s">
        <v>80</v>
      </c>
    </row>
    <row r="5" spans="1:11" x14ac:dyDescent="0.25">
      <c r="A5">
        <v>2</v>
      </c>
      <c r="B5" t="s">
        <v>102</v>
      </c>
      <c r="C5" t="s">
        <v>127</v>
      </c>
      <c r="D5" t="s">
        <v>128</v>
      </c>
      <c r="E5" t="s">
        <v>129</v>
      </c>
      <c r="G5">
        <v>2</v>
      </c>
      <c r="H5" t="s">
        <v>129</v>
      </c>
      <c r="I5" t="s">
        <v>127</v>
      </c>
      <c r="J5" t="s">
        <v>166</v>
      </c>
      <c r="K5" t="s">
        <v>94</v>
      </c>
    </row>
    <row r="6" spans="1:11" x14ac:dyDescent="0.25">
      <c r="A6">
        <v>3</v>
      </c>
      <c r="B6" t="s">
        <v>82</v>
      </c>
      <c r="C6" t="s">
        <v>124</v>
      </c>
      <c r="D6" t="s">
        <v>130</v>
      </c>
      <c r="E6" t="s">
        <v>131</v>
      </c>
      <c r="G6">
        <v>3</v>
      </c>
      <c r="H6" t="s">
        <v>154</v>
      </c>
      <c r="I6" t="s">
        <v>127</v>
      </c>
      <c r="J6" t="s">
        <v>133</v>
      </c>
      <c r="K6" t="s">
        <v>82</v>
      </c>
    </row>
    <row r="7" spans="1:11" x14ac:dyDescent="0.25">
      <c r="A7">
        <v>4</v>
      </c>
      <c r="B7" t="s">
        <v>104</v>
      </c>
      <c r="C7" t="s">
        <v>127</v>
      </c>
      <c r="D7" t="s">
        <v>128</v>
      </c>
      <c r="E7" t="s">
        <v>132</v>
      </c>
      <c r="G7">
        <v>4</v>
      </c>
      <c r="H7" t="s">
        <v>132</v>
      </c>
      <c r="I7" t="s">
        <v>124</v>
      </c>
      <c r="J7" t="s">
        <v>125</v>
      </c>
      <c r="K7" t="s">
        <v>96</v>
      </c>
    </row>
    <row r="8" spans="1:11" x14ac:dyDescent="0.25">
      <c r="A8">
        <v>5</v>
      </c>
      <c r="B8" t="s">
        <v>84</v>
      </c>
      <c r="C8" t="s">
        <v>127</v>
      </c>
      <c r="D8" t="s">
        <v>133</v>
      </c>
      <c r="E8" t="s">
        <v>134</v>
      </c>
      <c r="G8">
        <v>5</v>
      </c>
      <c r="H8" t="s">
        <v>136</v>
      </c>
      <c r="I8" t="s">
        <v>124</v>
      </c>
      <c r="J8" t="s">
        <v>167</v>
      </c>
      <c r="K8" t="s">
        <v>97</v>
      </c>
    </row>
    <row r="9" spans="1:11" x14ac:dyDescent="0.25">
      <c r="A9">
        <v>6</v>
      </c>
      <c r="B9" t="s">
        <v>106</v>
      </c>
      <c r="C9" t="s">
        <v>127</v>
      </c>
      <c r="D9" t="s">
        <v>135</v>
      </c>
      <c r="E9" t="s">
        <v>136</v>
      </c>
      <c r="G9">
        <v>6</v>
      </c>
      <c r="H9" t="s">
        <v>168</v>
      </c>
      <c r="I9" t="s">
        <v>127</v>
      </c>
      <c r="J9" t="s">
        <v>169</v>
      </c>
      <c r="K9" t="s">
        <v>98</v>
      </c>
    </row>
    <row r="10" spans="1:11" x14ac:dyDescent="0.25">
      <c r="A10">
        <v>7</v>
      </c>
      <c r="B10" t="s">
        <v>86</v>
      </c>
      <c r="C10" t="s">
        <v>127</v>
      </c>
      <c r="D10" t="s">
        <v>137</v>
      </c>
      <c r="E10" t="s">
        <v>138</v>
      </c>
      <c r="G10">
        <v>7</v>
      </c>
      <c r="H10" t="s">
        <v>144</v>
      </c>
      <c r="I10" t="s">
        <v>124</v>
      </c>
      <c r="J10" t="s">
        <v>130</v>
      </c>
      <c r="K10" t="s">
        <v>99</v>
      </c>
    </row>
    <row r="11" spans="1:11" x14ac:dyDescent="0.25">
      <c r="A11">
        <v>8</v>
      </c>
      <c r="B11" t="s">
        <v>108</v>
      </c>
      <c r="C11" t="s">
        <v>124</v>
      </c>
      <c r="D11" t="s">
        <v>139</v>
      </c>
      <c r="E11" t="s">
        <v>140</v>
      </c>
      <c r="G11">
        <v>8</v>
      </c>
      <c r="H11" t="s">
        <v>170</v>
      </c>
      <c r="I11" t="s">
        <v>124</v>
      </c>
      <c r="J11" t="s">
        <v>159</v>
      </c>
      <c r="K11" t="s">
        <v>100</v>
      </c>
    </row>
    <row r="12" spans="1:11" x14ac:dyDescent="0.25">
      <c r="A12">
        <v>9</v>
      </c>
      <c r="B12" t="s">
        <v>88</v>
      </c>
      <c r="C12" t="s">
        <v>124</v>
      </c>
      <c r="D12" t="s">
        <v>141</v>
      </c>
      <c r="E12" t="s">
        <v>142</v>
      </c>
      <c r="G12">
        <v>9</v>
      </c>
      <c r="H12" t="s">
        <v>148</v>
      </c>
      <c r="I12" t="s">
        <v>124</v>
      </c>
      <c r="J12" t="s">
        <v>171</v>
      </c>
      <c r="K12" t="s">
        <v>105</v>
      </c>
    </row>
    <row r="13" spans="1:11" x14ac:dyDescent="0.25">
      <c r="A13">
        <v>10</v>
      </c>
      <c r="B13" t="s">
        <v>110</v>
      </c>
      <c r="C13" t="s">
        <v>127</v>
      </c>
      <c r="D13" t="s">
        <v>143</v>
      </c>
      <c r="E13" t="s">
        <v>144</v>
      </c>
      <c r="G13">
        <v>10</v>
      </c>
      <c r="H13" t="s">
        <v>138</v>
      </c>
      <c r="I13" t="s">
        <v>127</v>
      </c>
      <c r="J13" t="s">
        <v>157</v>
      </c>
      <c r="K13" t="s">
        <v>92</v>
      </c>
    </row>
    <row r="14" spans="1:11" x14ac:dyDescent="0.25">
      <c r="A14">
        <v>11</v>
      </c>
      <c r="B14" t="s">
        <v>90</v>
      </c>
      <c r="C14" t="s">
        <v>124</v>
      </c>
      <c r="D14" t="s">
        <v>145</v>
      </c>
      <c r="E14" t="s">
        <v>146</v>
      </c>
      <c r="G14">
        <v>11</v>
      </c>
      <c r="H14" t="s">
        <v>172</v>
      </c>
      <c r="I14" t="s">
        <v>124</v>
      </c>
      <c r="J14" t="s">
        <v>130</v>
      </c>
      <c r="K14" t="s">
        <v>84</v>
      </c>
    </row>
    <row r="15" spans="1:11" x14ac:dyDescent="0.25">
      <c r="A15">
        <v>12</v>
      </c>
      <c r="B15" t="s">
        <v>112</v>
      </c>
      <c r="C15" t="s">
        <v>127</v>
      </c>
      <c r="D15" t="s">
        <v>147</v>
      </c>
      <c r="E15" t="s">
        <v>148</v>
      </c>
      <c r="G15">
        <v>12</v>
      </c>
      <c r="H15" t="s">
        <v>173</v>
      </c>
      <c r="I15" t="s">
        <v>124</v>
      </c>
      <c r="J15" t="s">
        <v>174</v>
      </c>
      <c r="K15" t="s">
        <v>112</v>
      </c>
    </row>
    <row r="16" spans="1:11" x14ac:dyDescent="0.25">
      <c r="A16">
        <v>13</v>
      </c>
      <c r="B16" t="s">
        <v>92</v>
      </c>
      <c r="C16" t="s">
        <v>124</v>
      </c>
      <c r="D16" t="s">
        <v>125</v>
      </c>
      <c r="E16" t="s">
        <v>149</v>
      </c>
      <c r="G16">
        <v>13</v>
      </c>
      <c r="H16" t="s">
        <v>140</v>
      </c>
      <c r="I16" t="s">
        <v>124</v>
      </c>
      <c r="J16" t="s">
        <v>151</v>
      </c>
      <c r="K16" t="s">
        <v>113</v>
      </c>
    </row>
    <row r="17" spans="1:11" x14ac:dyDescent="0.25">
      <c r="A17">
        <v>14</v>
      </c>
      <c r="B17" t="s">
        <v>114</v>
      </c>
      <c r="C17" t="s">
        <v>127</v>
      </c>
      <c r="D17" t="s">
        <v>128</v>
      </c>
      <c r="E17" t="s">
        <v>150</v>
      </c>
      <c r="G17">
        <v>14</v>
      </c>
      <c r="H17" t="s">
        <v>126</v>
      </c>
      <c r="I17" t="s">
        <v>127</v>
      </c>
      <c r="J17" t="s">
        <v>143</v>
      </c>
      <c r="K17" t="s">
        <v>114</v>
      </c>
    </row>
    <row r="18" spans="1:11" x14ac:dyDescent="0.25">
      <c r="A18">
        <v>15</v>
      </c>
      <c r="B18" t="s">
        <v>94</v>
      </c>
      <c r="C18" t="s">
        <v>124</v>
      </c>
      <c r="D18" t="s">
        <v>151</v>
      </c>
      <c r="E18" t="s">
        <v>152</v>
      </c>
      <c r="G18">
        <v>15</v>
      </c>
      <c r="H18" t="s">
        <v>152</v>
      </c>
      <c r="I18" t="s">
        <v>127</v>
      </c>
      <c r="J18" t="s">
        <v>133</v>
      </c>
      <c r="K18" t="s">
        <v>102</v>
      </c>
    </row>
    <row r="19" spans="1:11" x14ac:dyDescent="0.25">
      <c r="A19">
        <v>16</v>
      </c>
      <c r="B19" t="s">
        <v>116</v>
      </c>
      <c r="C19" t="s">
        <v>127</v>
      </c>
      <c r="D19" t="s">
        <v>153</v>
      </c>
      <c r="E19" t="s">
        <v>154</v>
      </c>
      <c r="G19">
        <v>16</v>
      </c>
      <c r="H19" t="s">
        <v>131</v>
      </c>
      <c r="I19" t="s">
        <v>124</v>
      </c>
      <c r="J19" t="s">
        <v>139</v>
      </c>
      <c r="K19" t="s">
        <v>116</v>
      </c>
    </row>
    <row r="20" spans="1:11" x14ac:dyDescent="0.25">
      <c r="A20">
        <v>17</v>
      </c>
      <c r="B20" t="s">
        <v>96</v>
      </c>
      <c r="C20" t="s">
        <v>124</v>
      </c>
      <c r="D20" t="s">
        <v>155</v>
      </c>
      <c r="E20" t="s">
        <v>156</v>
      </c>
      <c r="G20">
        <v>17</v>
      </c>
      <c r="H20" t="s">
        <v>156</v>
      </c>
      <c r="I20" t="s">
        <v>127</v>
      </c>
      <c r="J20" t="s">
        <v>166</v>
      </c>
      <c r="K20" t="s">
        <v>104</v>
      </c>
    </row>
    <row r="21" spans="1:11" x14ac:dyDescent="0.25">
      <c r="A21">
        <v>18</v>
      </c>
      <c r="B21" t="s">
        <v>118</v>
      </c>
      <c r="C21" t="s">
        <v>127</v>
      </c>
      <c r="D21" t="s">
        <v>157</v>
      </c>
      <c r="E21" t="s">
        <v>158</v>
      </c>
      <c r="G21">
        <v>18</v>
      </c>
      <c r="H21" t="s">
        <v>175</v>
      </c>
      <c r="I21" t="s">
        <v>124</v>
      </c>
      <c r="J21" t="s">
        <v>171</v>
      </c>
      <c r="K21" t="s">
        <v>118</v>
      </c>
    </row>
    <row r="22" spans="1:11" x14ac:dyDescent="0.25">
      <c r="A22">
        <v>19</v>
      </c>
      <c r="B22" t="s">
        <v>98</v>
      </c>
      <c r="C22" t="s">
        <v>124</v>
      </c>
      <c r="D22" t="s">
        <v>159</v>
      </c>
      <c r="E22" t="s">
        <v>160</v>
      </c>
      <c r="G22">
        <v>19</v>
      </c>
      <c r="H22" t="s">
        <v>142</v>
      </c>
      <c r="I22" t="s">
        <v>124</v>
      </c>
      <c r="J22" t="s">
        <v>176</v>
      </c>
      <c r="K22" t="s">
        <v>119</v>
      </c>
    </row>
    <row r="23" spans="1:11" x14ac:dyDescent="0.25">
      <c r="A23">
        <v>20</v>
      </c>
      <c r="B23" t="s">
        <v>120</v>
      </c>
      <c r="C23" t="s">
        <v>127</v>
      </c>
      <c r="D23" t="s">
        <v>161</v>
      </c>
      <c r="E23" t="s">
        <v>162</v>
      </c>
      <c r="G23">
        <v>20</v>
      </c>
      <c r="H23" t="s">
        <v>177</v>
      </c>
      <c r="I23" t="s">
        <v>127</v>
      </c>
      <c r="J23" t="s">
        <v>178</v>
      </c>
      <c r="K23" t="s">
        <v>120</v>
      </c>
    </row>
    <row r="24" spans="1:11" x14ac:dyDescent="0.25">
      <c r="A24">
        <v>21</v>
      </c>
      <c r="B24" t="s">
        <v>100</v>
      </c>
      <c r="C24" t="s">
        <v>124</v>
      </c>
      <c r="D24" t="s">
        <v>163</v>
      </c>
      <c r="E24" t="s">
        <v>164</v>
      </c>
      <c r="G24">
        <v>21</v>
      </c>
      <c r="H24" t="s">
        <v>146</v>
      </c>
      <c r="I24" t="s">
        <v>124</v>
      </c>
      <c r="J24" t="s">
        <v>130</v>
      </c>
      <c r="K24" t="s">
        <v>121</v>
      </c>
    </row>
    <row r="26" spans="1:11" x14ac:dyDescent="0.25">
      <c r="B26" t="s">
        <v>251</v>
      </c>
      <c r="H26" t="s">
        <v>252</v>
      </c>
    </row>
    <row r="28" spans="1:11" x14ac:dyDescent="0.25">
      <c r="A28">
        <v>1</v>
      </c>
      <c r="B28" t="s">
        <v>179</v>
      </c>
      <c r="C28" t="s">
        <v>124</v>
      </c>
      <c r="D28" t="s">
        <v>180</v>
      </c>
      <c r="E28" t="s">
        <v>90</v>
      </c>
    </row>
    <row r="29" spans="1:11" x14ac:dyDescent="0.25">
      <c r="A29">
        <v>2</v>
      </c>
      <c r="B29" t="s">
        <v>181</v>
      </c>
      <c r="C29" t="s">
        <v>127</v>
      </c>
      <c r="D29" t="s">
        <v>182</v>
      </c>
      <c r="E29" t="s">
        <v>91</v>
      </c>
      <c r="G29">
        <v>1</v>
      </c>
      <c r="H29" t="s">
        <v>80</v>
      </c>
      <c r="I29" t="s">
        <v>127</v>
      </c>
      <c r="J29" t="s">
        <v>212</v>
      </c>
      <c r="K29" t="s">
        <v>186</v>
      </c>
    </row>
    <row r="30" spans="1:11" x14ac:dyDescent="0.25">
      <c r="A30">
        <v>3</v>
      </c>
      <c r="B30" t="s">
        <v>183</v>
      </c>
      <c r="C30" t="s">
        <v>127</v>
      </c>
      <c r="D30" t="s">
        <v>133</v>
      </c>
      <c r="E30" t="s">
        <v>83</v>
      </c>
      <c r="G30">
        <v>2</v>
      </c>
      <c r="H30" t="s">
        <v>83</v>
      </c>
      <c r="I30" t="s">
        <v>127</v>
      </c>
      <c r="J30" t="s">
        <v>213</v>
      </c>
      <c r="K30" t="s">
        <v>214</v>
      </c>
    </row>
    <row r="31" spans="1:11" x14ac:dyDescent="0.25">
      <c r="A31">
        <v>4</v>
      </c>
      <c r="B31" t="s">
        <v>184</v>
      </c>
      <c r="C31" t="s">
        <v>127</v>
      </c>
      <c r="D31" t="s">
        <v>185</v>
      </c>
      <c r="E31" t="s">
        <v>85</v>
      </c>
      <c r="G31">
        <v>3</v>
      </c>
      <c r="H31" t="s">
        <v>85</v>
      </c>
      <c r="I31" t="s">
        <v>124</v>
      </c>
      <c r="J31" t="s">
        <v>215</v>
      </c>
      <c r="K31" t="s">
        <v>188</v>
      </c>
    </row>
    <row r="32" spans="1:11" x14ac:dyDescent="0.25">
      <c r="A32">
        <v>5</v>
      </c>
      <c r="B32" t="s">
        <v>186</v>
      </c>
      <c r="C32" t="s">
        <v>124</v>
      </c>
      <c r="D32" t="s">
        <v>187</v>
      </c>
      <c r="E32" t="s">
        <v>108</v>
      </c>
      <c r="G32">
        <v>4</v>
      </c>
      <c r="H32" t="s">
        <v>97</v>
      </c>
      <c r="I32" t="s">
        <v>127</v>
      </c>
      <c r="J32" t="s">
        <v>216</v>
      </c>
      <c r="K32" t="s">
        <v>181</v>
      </c>
    </row>
    <row r="33" spans="1:11" x14ac:dyDescent="0.25">
      <c r="A33">
        <v>6</v>
      </c>
      <c r="B33" t="s">
        <v>188</v>
      </c>
      <c r="C33" t="s">
        <v>124</v>
      </c>
      <c r="D33" t="s">
        <v>189</v>
      </c>
      <c r="E33" t="s">
        <v>81</v>
      </c>
      <c r="G33">
        <v>5</v>
      </c>
      <c r="H33" t="s">
        <v>99</v>
      </c>
      <c r="I33" t="s">
        <v>124</v>
      </c>
      <c r="J33" t="s">
        <v>151</v>
      </c>
      <c r="K33" t="s">
        <v>191</v>
      </c>
    </row>
    <row r="34" spans="1:11" x14ac:dyDescent="0.25">
      <c r="A34">
        <v>7</v>
      </c>
      <c r="B34" t="s">
        <v>190</v>
      </c>
      <c r="C34" t="s">
        <v>124</v>
      </c>
      <c r="D34" t="s">
        <v>176</v>
      </c>
      <c r="E34" t="s">
        <v>86</v>
      </c>
      <c r="G34">
        <v>6</v>
      </c>
      <c r="H34" t="s">
        <v>88</v>
      </c>
      <c r="I34" t="s">
        <v>124</v>
      </c>
      <c r="J34" t="s">
        <v>217</v>
      </c>
      <c r="K34" t="s">
        <v>202</v>
      </c>
    </row>
    <row r="35" spans="1:11" x14ac:dyDescent="0.25">
      <c r="A35">
        <v>8</v>
      </c>
      <c r="B35" t="s">
        <v>191</v>
      </c>
      <c r="C35" t="s">
        <v>124</v>
      </c>
      <c r="D35" t="s">
        <v>187</v>
      </c>
      <c r="E35" t="s">
        <v>103</v>
      </c>
      <c r="G35">
        <v>7</v>
      </c>
      <c r="H35" t="s">
        <v>90</v>
      </c>
      <c r="I35" t="s">
        <v>124</v>
      </c>
      <c r="J35" t="s">
        <v>151</v>
      </c>
      <c r="K35" t="s">
        <v>190</v>
      </c>
    </row>
    <row r="36" spans="1:11" x14ac:dyDescent="0.25">
      <c r="A36">
        <v>9</v>
      </c>
      <c r="B36" t="s">
        <v>192</v>
      </c>
      <c r="C36" t="s">
        <v>127</v>
      </c>
      <c r="D36" t="s">
        <v>157</v>
      </c>
      <c r="E36" t="s">
        <v>88</v>
      </c>
      <c r="G36">
        <v>8</v>
      </c>
      <c r="H36" t="s">
        <v>105</v>
      </c>
      <c r="I36" t="s">
        <v>127</v>
      </c>
      <c r="J36" t="s">
        <v>216</v>
      </c>
      <c r="K36" t="s">
        <v>183</v>
      </c>
    </row>
    <row r="37" spans="1:11" x14ac:dyDescent="0.25">
      <c r="A37">
        <v>10</v>
      </c>
      <c r="B37" t="s">
        <v>193</v>
      </c>
      <c r="C37" t="s">
        <v>124</v>
      </c>
      <c r="D37" t="s">
        <v>194</v>
      </c>
      <c r="E37" t="s">
        <v>93</v>
      </c>
      <c r="G37">
        <v>9</v>
      </c>
      <c r="H37" t="s">
        <v>107</v>
      </c>
      <c r="I37" t="s">
        <v>127</v>
      </c>
      <c r="J37" t="s">
        <v>218</v>
      </c>
      <c r="K37" t="s">
        <v>184</v>
      </c>
    </row>
    <row r="38" spans="1:11" x14ac:dyDescent="0.25">
      <c r="A38">
        <v>11</v>
      </c>
      <c r="B38" t="s">
        <v>195</v>
      </c>
      <c r="C38" t="s">
        <v>124</v>
      </c>
      <c r="D38" t="s">
        <v>196</v>
      </c>
      <c r="E38" t="s">
        <v>106</v>
      </c>
      <c r="G38">
        <v>10</v>
      </c>
      <c r="H38" t="s">
        <v>108</v>
      </c>
      <c r="I38" t="s">
        <v>127</v>
      </c>
      <c r="J38" t="s">
        <v>219</v>
      </c>
      <c r="K38" t="s">
        <v>195</v>
      </c>
    </row>
    <row r="39" spans="1:11" x14ac:dyDescent="0.25">
      <c r="A39">
        <v>12</v>
      </c>
      <c r="B39" t="s">
        <v>197</v>
      </c>
      <c r="C39" t="s">
        <v>127</v>
      </c>
      <c r="D39" t="s">
        <v>198</v>
      </c>
      <c r="E39" t="s">
        <v>107</v>
      </c>
      <c r="G39">
        <v>11</v>
      </c>
      <c r="H39" t="s">
        <v>81</v>
      </c>
      <c r="I39" t="s">
        <v>124</v>
      </c>
      <c r="J39" t="s">
        <v>151</v>
      </c>
      <c r="K39" t="s">
        <v>220</v>
      </c>
    </row>
    <row r="40" spans="1:11" x14ac:dyDescent="0.25">
      <c r="A40">
        <v>13</v>
      </c>
      <c r="B40" t="s">
        <v>199</v>
      </c>
      <c r="C40" t="s">
        <v>124</v>
      </c>
      <c r="D40" t="s">
        <v>200</v>
      </c>
      <c r="E40" t="s">
        <v>109</v>
      </c>
      <c r="G40">
        <v>12</v>
      </c>
      <c r="H40" t="s">
        <v>109</v>
      </c>
      <c r="I40" t="s">
        <v>127</v>
      </c>
      <c r="J40" t="s">
        <v>221</v>
      </c>
      <c r="K40" t="s">
        <v>205</v>
      </c>
    </row>
    <row r="41" spans="1:11" x14ac:dyDescent="0.25">
      <c r="A41">
        <v>14</v>
      </c>
      <c r="B41" t="s">
        <v>201</v>
      </c>
      <c r="C41" t="s">
        <v>124</v>
      </c>
      <c r="D41" t="s">
        <v>187</v>
      </c>
      <c r="E41" t="s">
        <v>111</v>
      </c>
      <c r="G41">
        <v>13</v>
      </c>
      <c r="H41" t="s">
        <v>111</v>
      </c>
      <c r="I41" t="s">
        <v>124</v>
      </c>
      <c r="J41" t="s">
        <v>141</v>
      </c>
      <c r="K41" t="s">
        <v>222</v>
      </c>
    </row>
    <row r="42" spans="1:11" x14ac:dyDescent="0.25">
      <c r="A42">
        <v>15</v>
      </c>
      <c r="B42" t="s">
        <v>202</v>
      </c>
      <c r="C42" t="s">
        <v>124</v>
      </c>
      <c r="D42" t="s">
        <v>151</v>
      </c>
      <c r="E42" t="s">
        <v>114</v>
      </c>
      <c r="G42">
        <v>14</v>
      </c>
      <c r="H42" t="s">
        <v>93</v>
      </c>
      <c r="I42" t="s">
        <v>124</v>
      </c>
      <c r="J42" t="s">
        <v>210</v>
      </c>
      <c r="K42" t="s">
        <v>208</v>
      </c>
    </row>
    <row r="43" spans="1:11" x14ac:dyDescent="0.25">
      <c r="A43">
        <v>16</v>
      </c>
      <c r="B43" t="s">
        <v>203</v>
      </c>
      <c r="C43" t="s">
        <v>127</v>
      </c>
      <c r="D43" t="s">
        <v>204</v>
      </c>
      <c r="E43" t="s">
        <v>101</v>
      </c>
      <c r="G43">
        <v>15</v>
      </c>
      <c r="H43" t="s">
        <v>113</v>
      </c>
      <c r="I43" t="s">
        <v>124</v>
      </c>
      <c r="J43" t="s">
        <v>223</v>
      </c>
      <c r="K43" t="s">
        <v>197</v>
      </c>
    </row>
    <row r="44" spans="1:11" x14ac:dyDescent="0.25">
      <c r="A44">
        <v>17</v>
      </c>
      <c r="B44" t="s">
        <v>205</v>
      </c>
      <c r="C44" t="s">
        <v>124</v>
      </c>
      <c r="D44" t="s">
        <v>206</v>
      </c>
      <c r="E44" t="s">
        <v>116</v>
      </c>
      <c r="G44">
        <v>16</v>
      </c>
      <c r="H44" t="s">
        <v>101</v>
      </c>
      <c r="I44" t="s">
        <v>127</v>
      </c>
      <c r="J44" t="s">
        <v>224</v>
      </c>
      <c r="K44" t="s">
        <v>225</v>
      </c>
    </row>
    <row r="45" spans="1:11" x14ac:dyDescent="0.25">
      <c r="A45">
        <v>18</v>
      </c>
      <c r="B45" t="s">
        <v>207</v>
      </c>
      <c r="C45" t="s">
        <v>124</v>
      </c>
      <c r="D45" t="s">
        <v>151</v>
      </c>
      <c r="E45" t="s">
        <v>110</v>
      </c>
      <c r="G45">
        <v>17</v>
      </c>
      <c r="H45" t="s">
        <v>114</v>
      </c>
      <c r="I45" t="s">
        <v>127</v>
      </c>
      <c r="J45" t="s">
        <v>165</v>
      </c>
      <c r="K45" t="s">
        <v>226</v>
      </c>
    </row>
    <row r="46" spans="1:11" x14ac:dyDescent="0.25">
      <c r="A46">
        <v>19</v>
      </c>
      <c r="B46" t="s">
        <v>208</v>
      </c>
      <c r="C46" t="s">
        <v>124</v>
      </c>
      <c r="D46" t="s">
        <v>130</v>
      </c>
      <c r="E46" t="s">
        <v>118</v>
      </c>
      <c r="G46">
        <v>18</v>
      </c>
      <c r="H46" t="s">
        <v>104</v>
      </c>
      <c r="I46" t="s">
        <v>127</v>
      </c>
      <c r="J46" t="s">
        <v>224</v>
      </c>
      <c r="K46" t="s">
        <v>203</v>
      </c>
    </row>
    <row r="47" spans="1:11" x14ac:dyDescent="0.25">
      <c r="A47">
        <v>20</v>
      </c>
      <c r="B47" t="s">
        <v>209</v>
      </c>
      <c r="C47" t="s">
        <v>124</v>
      </c>
      <c r="D47" t="s">
        <v>210</v>
      </c>
      <c r="E47" t="s">
        <v>119</v>
      </c>
      <c r="G47">
        <v>19</v>
      </c>
      <c r="H47" t="s">
        <v>116</v>
      </c>
      <c r="I47" t="s">
        <v>124</v>
      </c>
      <c r="J47" t="s">
        <v>227</v>
      </c>
      <c r="K47" t="s">
        <v>207</v>
      </c>
    </row>
    <row r="48" spans="1:11" x14ac:dyDescent="0.25">
      <c r="A48">
        <v>21</v>
      </c>
      <c r="B48" t="s">
        <v>211</v>
      </c>
      <c r="C48" t="s">
        <v>127</v>
      </c>
      <c r="D48" t="s">
        <v>133</v>
      </c>
      <c r="E48" t="s">
        <v>115</v>
      </c>
      <c r="G48">
        <v>20</v>
      </c>
      <c r="H48" t="s">
        <v>119</v>
      </c>
      <c r="I48" t="s">
        <v>124</v>
      </c>
      <c r="J48" t="s">
        <v>187</v>
      </c>
      <c r="K48" t="s">
        <v>228</v>
      </c>
    </row>
    <row r="49" spans="1:11" x14ac:dyDescent="0.25">
      <c r="G49">
        <v>21</v>
      </c>
      <c r="H49" t="s">
        <v>118</v>
      </c>
      <c r="I49" t="s">
        <v>124</v>
      </c>
      <c r="J49" t="s">
        <v>145</v>
      </c>
      <c r="K49" t="s">
        <v>211</v>
      </c>
    </row>
    <row r="50" spans="1:11" x14ac:dyDescent="0.25">
      <c r="B50" t="s">
        <v>253</v>
      </c>
    </row>
    <row r="52" spans="1:11" x14ac:dyDescent="0.25">
      <c r="A52">
        <v>1</v>
      </c>
      <c r="B52" t="s">
        <v>89</v>
      </c>
      <c r="C52" t="s">
        <v>124</v>
      </c>
      <c r="D52" t="s">
        <v>145</v>
      </c>
      <c r="E52" t="s">
        <v>229</v>
      </c>
    </row>
    <row r="53" spans="1:11" x14ac:dyDescent="0.25">
      <c r="A53">
        <v>2</v>
      </c>
      <c r="B53" t="s">
        <v>91</v>
      </c>
      <c r="C53" t="s">
        <v>127</v>
      </c>
      <c r="D53" t="s">
        <v>230</v>
      </c>
      <c r="E53" t="s">
        <v>179</v>
      </c>
    </row>
    <row r="54" spans="1:11" x14ac:dyDescent="0.25">
      <c r="A54">
        <v>3</v>
      </c>
      <c r="B54" t="s">
        <v>82</v>
      </c>
      <c r="C54" t="s">
        <v>127</v>
      </c>
      <c r="D54" t="s">
        <v>135</v>
      </c>
      <c r="E54" t="s">
        <v>183</v>
      </c>
    </row>
    <row r="55" spans="1:11" x14ac:dyDescent="0.25">
      <c r="A55">
        <v>4</v>
      </c>
      <c r="B55" t="s">
        <v>94</v>
      </c>
      <c r="C55" t="s">
        <v>124</v>
      </c>
      <c r="D55" t="s">
        <v>231</v>
      </c>
      <c r="E55" t="s">
        <v>232</v>
      </c>
    </row>
    <row r="56" spans="1:11" x14ac:dyDescent="0.25">
      <c r="A56">
        <v>5</v>
      </c>
      <c r="B56" t="s">
        <v>95</v>
      </c>
      <c r="C56" t="s">
        <v>127</v>
      </c>
      <c r="D56" t="s">
        <v>233</v>
      </c>
      <c r="E56" t="s">
        <v>234</v>
      </c>
    </row>
    <row r="57" spans="1:11" x14ac:dyDescent="0.25">
      <c r="A57">
        <v>6</v>
      </c>
      <c r="B57" t="s">
        <v>98</v>
      </c>
      <c r="C57" t="s">
        <v>127</v>
      </c>
      <c r="D57" t="s">
        <v>204</v>
      </c>
      <c r="E57" t="s">
        <v>235</v>
      </c>
    </row>
    <row r="58" spans="1:11" x14ac:dyDescent="0.25">
      <c r="A58">
        <v>7</v>
      </c>
      <c r="B58" t="s">
        <v>84</v>
      </c>
      <c r="C58" t="s">
        <v>124</v>
      </c>
      <c r="D58" t="s">
        <v>236</v>
      </c>
      <c r="E58" t="s">
        <v>201</v>
      </c>
    </row>
    <row r="59" spans="1:11" x14ac:dyDescent="0.25">
      <c r="A59">
        <v>8</v>
      </c>
      <c r="B59" t="s">
        <v>81</v>
      </c>
      <c r="C59" t="s">
        <v>124</v>
      </c>
      <c r="D59" t="s">
        <v>237</v>
      </c>
      <c r="E59" t="s">
        <v>193</v>
      </c>
    </row>
    <row r="60" spans="1:11" x14ac:dyDescent="0.25">
      <c r="A60">
        <v>9</v>
      </c>
      <c r="B60" t="s">
        <v>87</v>
      </c>
      <c r="C60" t="s">
        <v>127</v>
      </c>
      <c r="D60" t="s">
        <v>169</v>
      </c>
      <c r="E60" t="s">
        <v>238</v>
      </c>
    </row>
    <row r="61" spans="1:11" x14ac:dyDescent="0.25">
      <c r="A61">
        <v>10</v>
      </c>
      <c r="B61" t="s">
        <v>93</v>
      </c>
      <c r="C61" t="s">
        <v>124</v>
      </c>
      <c r="D61" t="s">
        <v>239</v>
      </c>
      <c r="E61" t="s">
        <v>240</v>
      </c>
    </row>
    <row r="62" spans="1:11" x14ac:dyDescent="0.25">
      <c r="A62">
        <v>11</v>
      </c>
      <c r="B62" t="s">
        <v>111</v>
      </c>
      <c r="C62" t="s">
        <v>124</v>
      </c>
      <c r="D62" t="s">
        <v>151</v>
      </c>
      <c r="E62" t="s">
        <v>199</v>
      </c>
    </row>
    <row r="63" spans="1:11" x14ac:dyDescent="0.25">
      <c r="A63">
        <v>12</v>
      </c>
      <c r="B63" t="s">
        <v>100</v>
      </c>
      <c r="C63" t="s">
        <v>127</v>
      </c>
      <c r="D63" t="s">
        <v>133</v>
      </c>
      <c r="E63" t="s">
        <v>209</v>
      </c>
    </row>
    <row r="64" spans="1:11" x14ac:dyDescent="0.25">
      <c r="A64">
        <v>13</v>
      </c>
      <c r="B64" t="s">
        <v>102</v>
      </c>
      <c r="C64" t="s">
        <v>124</v>
      </c>
      <c r="D64" t="s">
        <v>163</v>
      </c>
      <c r="E64" t="s">
        <v>203</v>
      </c>
    </row>
    <row r="65" spans="1:5" x14ac:dyDescent="0.25">
      <c r="A65">
        <v>14</v>
      </c>
      <c r="B65" t="s">
        <v>103</v>
      </c>
      <c r="C65" t="s">
        <v>124</v>
      </c>
      <c r="D65" t="s">
        <v>241</v>
      </c>
      <c r="E65" t="s">
        <v>225</v>
      </c>
    </row>
    <row r="66" spans="1:5" x14ac:dyDescent="0.25">
      <c r="A66">
        <v>15</v>
      </c>
      <c r="B66" t="s">
        <v>86</v>
      </c>
      <c r="C66" t="s">
        <v>124</v>
      </c>
      <c r="D66" t="s">
        <v>242</v>
      </c>
      <c r="E66" t="s">
        <v>243</v>
      </c>
    </row>
    <row r="67" spans="1:5" x14ac:dyDescent="0.25">
      <c r="A67">
        <v>16</v>
      </c>
      <c r="B67" t="s">
        <v>96</v>
      </c>
      <c r="C67" t="s">
        <v>124</v>
      </c>
      <c r="D67" t="s">
        <v>145</v>
      </c>
      <c r="E67" t="s">
        <v>208</v>
      </c>
    </row>
    <row r="68" spans="1:5" x14ac:dyDescent="0.25">
      <c r="A68">
        <v>17</v>
      </c>
      <c r="B68" t="s">
        <v>116</v>
      </c>
      <c r="C68" t="s">
        <v>127</v>
      </c>
      <c r="D68" t="s">
        <v>244</v>
      </c>
      <c r="E68" t="s">
        <v>245</v>
      </c>
    </row>
    <row r="69" spans="1:5" x14ac:dyDescent="0.25">
      <c r="A69">
        <v>18</v>
      </c>
      <c r="B69" t="s">
        <v>118</v>
      </c>
      <c r="C69" t="s">
        <v>127</v>
      </c>
      <c r="D69" t="s">
        <v>157</v>
      </c>
      <c r="E69" t="s">
        <v>192</v>
      </c>
    </row>
    <row r="70" spans="1:5" x14ac:dyDescent="0.25">
      <c r="A70">
        <v>19</v>
      </c>
      <c r="B70" t="s">
        <v>106</v>
      </c>
      <c r="C70" t="s">
        <v>124</v>
      </c>
      <c r="D70" t="s">
        <v>145</v>
      </c>
      <c r="E70" t="s">
        <v>246</v>
      </c>
    </row>
    <row r="71" spans="1:5" x14ac:dyDescent="0.25">
      <c r="A71">
        <v>20</v>
      </c>
      <c r="B71" t="s">
        <v>117</v>
      </c>
      <c r="C71" t="s">
        <v>124</v>
      </c>
      <c r="D71" t="s">
        <v>247</v>
      </c>
      <c r="E71" t="s">
        <v>248</v>
      </c>
    </row>
    <row r="72" spans="1:5" x14ac:dyDescent="0.25">
      <c r="A72">
        <v>21</v>
      </c>
      <c r="B72" t="s">
        <v>110</v>
      </c>
      <c r="C72" t="s">
        <v>124</v>
      </c>
      <c r="D72" t="s">
        <v>141</v>
      </c>
      <c r="E72" t="s">
        <v>211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5"/>
  <sheetViews>
    <sheetView topLeftCell="A22" workbookViewId="0">
      <selection activeCell="J33" sqref="J33"/>
    </sheetView>
  </sheetViews>
  <sheetFormatPr defaultRowHeight="15" x14ac:dyDescent="0.25"/>
  <cols>
    <col min="2" max="2" width="9.28515625" customWidth="1"/>
    <col min="3" max="3" width="18.42578125" customWidth="1"/>
    <col min="4" max="4" width="11.42578125" customWidth="1"/>
    <col min="5" max="6" width="10.42578125" customWidth="1"/>
    <col min="7" max="7" width="13.5703125" customWidth="1"/>
  </cols>
  <sheetData>
    <row r="2" spans="2:7" x14ac:dyDescent="0.25">
      <c r="B2" t="s">
        <v>254</v>
      </c>
      <c r="C2" t="s">
        <v>122</v>
      </c>
      <c r="D2" t="s">
        <v>123</v>
      </c>
      <c r="E2" t="s">
        <v>255</v>
      </c>
      <c r="F2" t="s">
        <v>256</v>
      </c>
      <c r="G2" t="s">
        <v>257</v>
      </c>
    </row>
    <row r="4" spans="2:7" x14ac:dyDescent="0.25">
      <c r="B4">
        <v>1</v>
      </c>
      <c r="C4" t="s">
        <v>89</v>
      </c>
      <c r="D4">
        <v>5</v>
      </c>
      <c r="E4" t="s">
        <v>258</v>
      </c>
      <c r="F4" t="s">
        <v>259</v>
      </c>
      <c r="G4" t="s">
        <v>260</v>
      </c>
    </row>
    <row r="5" spans="2:7" x14ac:dyDescent="0.25">
      <c r="B5">
        <v>2</v>
      </c>
      <c r="C5" t="s">
        <v>80</v>
      </c>
      <c r="D5">
        <v>4</v>
      </c>
      <c r="E5" t="s">
        <v>261</v>
      </c>
      <c r="F5" t="s">
        <v>262</v>
      </c>
      <c r="G5" t="s">
        <v>263</v>
      </c>
    </row>
    <row r="6" spans="2:7" x14ac:dyDescent="0.25">
      <c r="B6">
        <v>3</v>
      </c>
      <c r="C6" t="s">
        <v>85</v>
      </c>
      <c r="D6">
        <v>4</v>
      </c>
      <c r="E6" t="s">
        <v>264</v>
      </c>
      <c r="F6" t="s">
        <v>265</v>
      </c>
      <c r="G6" t="s">
        <v>266</v>
      </c>
    </row>
    <row r="7" spans="2:7" x14ac:dyDescent="0.25">
      <c r="B7">
        <v>4</v>
      </c>
      <c r="C7" t="s">
        <v>90</v>
      </c>
      <c r="D7">
        <v>4</v>
      </c>
      <c r="E7" t="s">
        <v>267</v>
      </c>
      <c r="F7" t="s">
        <v>268</v>
      </c>
      <c r="G7" t="s">
        <v>269</v>
      </c>
    </row>
    <row r="8" spans="2:7" x14ac:dyDescent="0.25">
      <c r="B8">
        <v>5</v>
      </c>
      <c r="C8" t="s">
        <v>94</v>
      </c>
      <c r="D8">
        <v>4</v>
      </c>
      <c r="E8" t="s">
        <v>267</v>
      </c>
      <c r="F8" t="s">
        <v>268</v>
      </c>
      <c r="G8" t="s">
        <v>270</v>
      </c>
    </row>
    <row r="9" spans="2:7" x14ac:dyDescent="0.25">
      <c r="B9">
        <v>6</v>
      </c>
      <c r="C9" t="s">
        <v>92</v>
      </c>
      <c r="D9">
        <v>4</v>
      </c>
      <c r="E9" t="s">
        <v>258</v>
      </c>
      <c r="F9" t="s">
        <v>268</v>
      </c>
      <c r="G9" t="s">
        <v>271</v>
      </c>
    </row>
    <row r="10" spans="2:7" x14ac:dyDescent="0.25">
      <c r="B10">
        <v>7</v>
      </c>
      <c r="C10" t="s">
        <v>91</v>
      </c>
      <c r="D10">
        <v>4</v>
      </c>
      <c r="E10" t="s">
        <v>272</v>
      </c>
      <c r="F10" t="s">
        <v>265</v>
      </c>
      <c r="G10" t="s">
        <v>273</v>
      </c>
    </row>
    <row r="11" spans="2:7" x14ac:dyDescent="0.25">
      <c r="B11">
        <v>8</v>
      </c>
      <c r="C11" t="s">
        <v>88</v>
      </c>
      <c r="D11">
        <v>4</v>
      </c>
      <c r="E11" t="s">
        <v>274</v>
      </c>
      <c r="F11" t="s">
        <v>275</v>
      </c>
      <c r="G11" t="s">
        <v>276</v>
      </c>
    </row>
    <row r="12" spans="2:7" x14ac:dyDescent="0.25">
      <c r="B12">
        <v>9</v>
      </c>
      <c r="C12" t="s">
        <v>83</v>
      </c>
      <c r="D12">
        <v>3</v>
      </c>
      <c r="E12" t="s">
        <v>264</v>
      </c>
      <c r="F12" t="s">
        <v>268</v>
      </c>
      <c r="G12" t="s">
        <v>277</v>
      </c>
    </row>
    <row r="13" spans="2:7" x14ac:dyDescent="0.25">
      <c r="B13">
        <v>10</v>
      </c>
      <c r="C13" t="s">
        <v>98</v>
      </c>
      <c r="D13">
        <v>3</v>
      </c>
      <c r="E13" t="s">
        <v>264</v>
      </c>
      <c r="F13" t="s">
        <v>268</v>
      </c>
      <c r="G13" t="s">
        <v>278</v>
      </c>
    </row>
    <row r="14" spans="2:7" x14ac:dyDescent="0.25">
      <c r="B14">
        <v>11</v>
      </c>
      <c r="C14" t="s">
        <v>82</v>
      </c>
      <c r="D14">
        <v>3</v>
      </c>
      <c r="E14" t="s">
        <v>264</v>
      </c>
      <c r="F14" t="s">
        <v>275</v>
      </c>
      <c r="G14" t="s">
        <v>279</v>
      </c>
    </row>
    <row r="15" spans="2:7" x14ac:dyDescent="0.25">
      <c r="B15">
        <v>12</v>
      </c>
      <c r="C15" t="s">
        <v>99</v>
      </c>
      <c r="D15">
        <v>3</v>
      </c>
      <c r="E15" t="s">
        <v>267</v>
      </c>
      <c r="F15" t="s">
        <v>280</v>
      </c>
      <c r="G15" t="s">
        <v>281</v>
      </c>
    </row>
    <row r="16" spans="2:7" x14ac:dyDescent="0.25">
      <c r="B16">
        <v>13</v>
      </c>
      <c r="C16" t="s">
        <v>107</v>
      </c>
      <c r="D16">
        <v>3</v>
      </c>
      <c r="E16" t="s">
        <v>258</v>
      </c>
      <c r="F16" t="s">
        <v>282</v>
      </c>
      <c r="G16" t="s">
        <v>283</v>
      </c>
    </row>
    <row r="17" spans="2:7" x14ac:dyDescent="0.25">
      <c r="B17">
        <v>14</v>
      </c>
      <c r="C17" t="s">
        <v>81</v>
      </c>
      <c r="D17">
        <v>3</v>
      </c>
      <c r="E17" t="s">
        <v>258</v>
      </c>
      <c r="F17" t="s">
        <v>284</v>
      </c>
      <c r="G17" t="s">
        <v>285</v>
      </c>
    </row>
    <row r="18" spans="2:7" x14ac:dyDescent="0.25">
      <c r="B18">
        <v>15</v>
      </c>
      <c r="C18" t="s">
        <v>102</v>
      </c>
      <c r="D18">
        <v>3</v>
      </c>
      <c r="E18" t="s">
        <v>272</v>
      </c>
      <c r="F18" t="s">
        <v>284</v>
      </c>
      <c r="G18" t="s">
        <v>286</v>
      </c>
    </row>
    <row r="19" spans="2:7" x14ac:dyDescent="0.25">
      <c r="B19">
        <v>16</v>
      </c>
      <c r="C19" t="s">
        <v>95</v>
      </c>
      <c r="D19">
        <v>3</v>
      </c>
      <c r="E19" t="s">
        <v>287</v>
      </c>
      <c r="F19" t="s">
        <v>280</v>
      </c>
      <c r="G19" t="s">
        <v>288</v>
      </c>
    </row>
    <row r="20" spans="2:7" x14ac:dyDescent="0.25">
      <c r="B20">
        <v>17</v>
      </c>
      <c r="C20" t="s">
        <v>111</v>
      </c>
      <c r="D20">
        <v>3</v>
      </c>
      <c r="E20" t="s">
        <v>274</v>
      </c>
      <c r="F20" t="s">
        <v>289</v>
      </c>
      <c r="G20" t="s">
        <v>290</v>
      </c>
    </row>
    <row r="21" spans="2:7" x14ac:dyDescent="0.25">
      <c r="B21">
        <v>18</v>
      </c>
      <c r="C21" t="s">
        <v>113</v>
      </c>
      <c r="D21">
        <v>3</v>
      </c>
      <c r="E21" t="s">
        <v>274</v>
      </c>
      <c r="F21" t="s">
        <v>291</v>
      </c>
      <c r="G21" t="s">
        <v>292</v>
      </c>
    </row>
    <row r="22" spans="2:7" x14ac:dyDescent="0.25">
      <c r="B22">
        <v>19</v>
      </c>
      <c r="C22" t="s">
        <v>93</v>
      </c>
      <c r="D22">
        <v>3</v>
      </c>
      <c r="E22" t="s">
        <v>293</v>
      </c>
      <c r="F22" t="s">
        <v>284</v>
      </c>
      <c r="G22" t="s">
        <v>294</v>
      </c>
    </row>
    <row r="23" spans="2:7" x14ac:dyDescent="0.25">
      <c r="B23">
        <v>20</v>
      </c>
      <c r="C23" t="s">
        <v>103</v>
      </c>
      <c r="D23">
        <v>3</v>
      </c>
      <c r="E23" t="s">
        <v>295</v>
      </c>
      <c r="F23" t="s">
        <v>289</v>
      </c>
      <c r="G23" t="s">
        <v>296</v>
      </c>
    </row>
    <row r="24" spans="2:7" x14ac:dyDescent="0.25">
      <c r="B24">
        <v>21</v>
      </c>
      <c r="C24" t="s">
        <v>84</v>
      </c>
      <c r="D24">
        <v>3</v>
      </c>
      <c r="E24" t="s">
        <v>295</v>
      </c>
      <c r="F24" t="s">
        <v>291</v>
      </c>
      <c r="G24" t="s">
        <v>297</v>
      </c>
    </row>
    <row r="25" spans="2:7" x14ac:dyDescent="0.25">
      <c r="B25">
        <v>22</v>
      </c>
      <c r="C25" t="s">
        <v>105</v>
      </c>
      <c r="D25">
        <v>2</v>
      </c>
      <c r="E25" t="s">
        <v>298</v>
      </c>
      <c r="F25" t="s">
        <v>284</v>
      </c>
      <c r="G25" t="s">
        <v>299</v>
      </c>
    </row>
    <row r="26" spans="2:7" x14ac:dyDescent="0.25">
      <c r="B26">
        <v>23</v>
      </c>
      <c r="C26" t="s">
        <v>108</v>
      </c>
      <c r="D26">
        <v>2</v>
      </c>
      <c r="E26" t="s">
        <v>264</v>
      </c>
      <c r="F26" t="s">
        <v>282</v>
      </c>
      <c r="G26" t="s">
        <v>300</v>
      </c>
    </row>
    <row r="27" spans="2:7" x14ac:dyDescent="0.25">
      <c r="B27">
        <v>24</v>
      </c>
      <c r="C27" t="s">
        <v>87</v>
      </c>
      <c r="D27">
        <v>2</v>
      </c>
      <c r="E27" t="s">
        <v>258</v>
      </c>
      <c r="F27" t="s">
        <v>289</v>
      </c>
      <c r="G27" t="s">
        <v>301</v>
      </c>
    </row>
    <row r="28" spans="2:7" x14ac:dyDescent="0.25">
      <c r="B28">
        <v>25</v>
      </c>
      <c r="C28" t="s">
        <v>100</v>
      </c>
      <c r="D28">
        <v>2</v>
      </c>
      <c r="E28" t="s">
        <v>287</v>
      </c>
      <c r="F28" t="s">
        <v>284</v>
      </c>
      <c r="G28" t="s">
        <v>302</v>
      </c>
    </row>
    <row r="29" spans="2:7" x14ac:dyDescent="0.25">
      <c r="B29">
        <v>26</v>
      </c>
      <c r="C29" t="s">
        <v>97</v>
      </c>
      <c r="D29">
        <v>2</v>
      </c>
      <c r="E29" t="s">
        <v>287</v>
      </c>
      <c r="F29" t="s">
        <v>284</v>
      </c>
      <c r="G29" t="s">
        <v>303</v>
      </c>
    </row>
    <row r="30" spans="2:7" x14ac:dyDescent="0.25">
      <c r="B30">
        <v>27</v>
      </c>
      <c r="C30" t="s">
        <v>96</v>
      </c>
      <c r="D30">
        <v>2</v>
      </c>
      <c r="E30" t="s">
        <v>287</v>
      </c>
      <c r="F30" t="s">
        <v>291</v>
      </c>
      <c r="G30" t="s">
        <v>304</v>
      </c>
    </row>
    <row r="31" spans="2:7" x14ac:dyDescent="0.25">
      <c r="B31">
        <v>28</v>
      </c>
      <c r="C31" t="s">
        <v>115</v>
      </c>
      <c r="D31">
        <v>2</v>
      </c>
      <c r="E31" t="s">
        <v>287</v>
      </c>
      <c r="F31" t="s">
        <v>305</v>
      </c>
      <c r="G31" t="s">
        <v>306</v>
      </c>
    </row>
    <row r="32" spans="2:7" x14ac:dyDescent="0.25">
      <c r="B32">
        <v>29</v>
      </c>
      <c r="C32" t="s">
        <v>106</v>
      </c>
      <c r="D32">
        <v>2</v>
      </c>
      <c r="E32" t="s">
        <v>287</v>
      </c>
      <c r="F32" t="s">
        <v>305</v>
      </c>
      <c r="G32" t="s">
        <v>307</v>
      </c>
    </row>
    <row r="33" spans="2:7" x14ac:dyDescent="0.25">
      <c r="B33">
        <v>30</v>
      </c>
      <c r="C33" t="s">
        <v>104</v>
      </c>
      <c r="D33">
        <v>2</v>
      </c>
      <c r="E33" t="s">
        <v>287</v>
      </c>
      <c r="F33" t="s">
        <v>305</v>
      </c>
      <c r="G33" t="s">
        <v>308</v>
      </c>
    </row>
    <row r="34" spans="2:7" x14ac:dyDescent="0.25">
      <c r="B34">
        <v>31</v>
      </c>
      <c r="C34" t="s">
        <v>120</v>
      </c>
      <c r="D34">
        <v>2</v>
      </c>
      <c r="E34" t="s">
        <v>274</v>
      </c>
      <c r="F34" t="s">
        <v>291</v>
      </c>
      <c r="G34" t="s">
        <v>309</v>
      </c>
    </row>
    <row r="35" spans="2:7" x14ac:dyDescent="0.25">
      <c r="B35">
        <v>32</v>
      </c>
      <c r="C35" t="s">
        <v>86</v>
      </c>
      <c r="D35">
        <v>2</v>
      </c>
      <c r="E35" t="s">
        <v>274</v>
      </c>
      <c r="F35" t="s">
        <v>305</v>
      </c>
      <c r="G35" t="s">
        <v>306</v>
      </c>
    </row>
    <row r="36" spans="2:7" x14ac:dyDescent="0.25">
      <c r="B36">
        <v>33</v>
      </c>
      <c r="C36" t="s">
        <v>101</v>
      </c>
      <c r="D36">
        <v>2</v>
      </c>
      <c r="E36" t="s">
        <v>293</v>
      </c>
      <c r="F36" t="s">
        <v>310</v>
      </c>
      <c r="G36" t="s">
        <v>311</v>
      </c>
    </row>
    <row r="37" spans="2:7" x14ac:dyDescent="0.25">
      <c r="B37">
        <v>34</v>
      </c>
      <c r="C37" t="s">
        <v>117</v>
      </c>
      <c r="D37">
        <v>2</v>
      </c>
      <c r="E37" t="s">
        <v>312</v>
      </c>
      <c r="F37" t="s">
        <v>310</v>
      </c>
      <c r="G37" t="s">
        <v>313</v>
      </c>
    </row>
    <row r="38" spans="2:7" x14ac:dyDescent="0.25">
      <c r="B38">
        <v>35</v>
      </c>
      <c r="C38" t="s">
        <v>116</v>
      </c>
      <c r="D38">
        <v>1</v>
      </c>
      <c r="E38" t="s">
        <v>272</v>
      </c>
      <c r="F38" t="s">
        <v>314</v>
      </c>
      <c r="G38" t="s">
        <v>315</v>
      </c>
    </row>
    <row r="39" spans="2:7" x14ac:dyDescent="0.25">
      <c r="B39">
        <v>36</v>
      </c>
      <c r="C39" t="s">
        <v>109</v>
      </c>
      <c r="D39">
        <v>1</v>
      </c>
      <c r="E39" t="s">
        <v>287</v>
      </c>
      <c r="F39" t="s">
        <v>310</v>
      </c>
      <c r="G39" t="s">
        <v>316</v>
      </c>
    </row>
    <row r="40" spans="2:7" x14ac:dyDescent="0.25">
      <c r="B40">
        <v>37</v>
      </c>
      <c r="C40" t="s">
        <v>114</v>
      </c>
      <c r="D40">
        <v>1</v>
      </c>
      <c r="E40" t="s">
        <v>287</v>
      </c>
      <c r="F40" t="s">
        <v>310</v>
      </c>
      <c r="G40" t="s">
        <v>317</v>
      </c>
    </row>
    <row r="41" spans="2:7" x14ac:dyDescent="0.25">
      <c r="B41">
        <v>38</v>
      </c>
      <c r="C41" t="s">
        <v>112</v>
      </c>
      <c r="D41">
        <v>1</v>
      </c>
      <c r="E41" t="s">
        <v>287</v>
      </c>
      <c r="F41" t="s">
        <v>318</v>
      </c>
      <c r="G41" t="s">
        <v>319</v>
      </c>
    </row>
    <row r="42" spans="2:7" x14ac:dyDescent="0.25">
      <c r="B42">
        <v>39</v>
      </c>
      <c r="C42" t="s">
        <v>119</v>
      </c>
      <c r="D42">
        <v>1</v>
      </c>
      <c r="E42" t="s">
        <v>293</v>
      </c>
      <c r="F42" t="s">
        <v>314</v>
      </c>
      <c r="G42" t="s">
        <v>320</v>
      </c>
    </row>
    <row r="43" spans="2:7" x14ac:dyDescent="0.25">
      <c r="B43">
        <v>40</v>
      </c>
      <c r="C43" t="s">
        <v>110</v>
      </c>
      <c r="D43">
        <v>1</v>
      </c>
      <c r="E43" t="s">
        <v>293</v>
      </c>
      <c r="F43" t="s">
        <v>321</v>
      </c>
      <c r="G43" t="s">
        <v>322</v>
      </c>
    </row>
    <row r="44" spans="2:7" x14ac:dyDescent="0.25">
      <c r="B44">
        <v>41</v>
      </c>
      <c r="C44" t="s">
        <v>118</v>
      </c>
      <c r="D44">
        <v>1</v>
      </c>
      <c r="E44" t="s">
        <v>312</v>
      </c>
      <c r="F44" t="s">
        <v>314</v>
      </c>
      <c r="G44" t="s">
        <v>323</v>
      </c>
    </row>
    <row r="45" spans="2:7" x14ac:dyDescent="0.25">
      <c r="B45">
        <v>42</v>
      </c>
      <c r="C45" t="s">
        <v>121</v>
      </c>
      <c r="D45">
        <v>0</v>
      </c>
      <c r="E45" t="s">
        <v>295</v>
      </c>
      <c r="F45" t="s">
        <v>324</v>
      </c>
      <c r="G45" t="s">
        <v>325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S86"/>
  <sheetViews>
    <sheetView topLeftCell="A28" zoomScale="50" zoomScaleNormal="50" workbookViewId="0">
      <selection activeCell="E78" sqref="E78"/>
    </sheetView>
  </sheetViews>
  <sheetFormatPr defaultRowHeight="15" customHeight="1" x14ac:dyDescent="0.25"/>
  <cols>
    <col min="1" max="1" width="9.140625" style="12" customWidth="1"/>
    <col min="2" max="17" width="9.140625" style="3" customWidth="1"/>
    <col min="18" max="16384" width="9.140625" style="3"/>
  </cols>
  <sheetData>
    <row r="1" spans="1:18" ht="9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P1" s="11"/>
    </row>
    <row r="2" spans="1:18" ht="9" customHeight="1" x14ac:dyDescent="0.25"/>
    <row r="4" spans="1:18" ht="15" customHeight="1" x14ac:dyDescent="0.25">
      <c r="A4" s="12">
        <v>1</v>
      </c>
      <c r="B4" s="21" t="s">
        <v>44</v>
      </c>
      <c r="C4" s="22"/>
      <c r="D4" s="2">
        <v>12</v>
      </c>
      <c r="E4" s="4"/>
      <c r="O4" s="25" t="s">
        <v>79</v>
      </c>
      <c r="P4" s="25"/>
      <c r="Q4" s="25"/>
      <c r="R4" s="25"/>
    </row>
    <row r="5" spans="1:18" ht="15" customHeight="1" x14ac:dyDescent="0.25">
      <c r="E5" s="5"/>
      <c r="O5" s="25"/>
      <c r="P5" s="25"/>
      <c r="Q5" s="25"/>
      <c r="R5" s="25"/>
    </row>
    <row r="6" spans="1:18" ht="15" customHeight="1" x14ac:dyDescent="0.25">
      <c r="B6" s="10" t="s">
        <v>1</v>
      </c>
      <c r="C6" s="11">
        <v>2</v>
      </c>
      <c r="E6" s="6"/>
      <c r="F6" s="23" t="str">
        <f>IF(ISBLANK(D4),"",IF(D4&gt;D8,B4,B8))</f>
        <v>Савченко</v>
      </c>
      <c r="G6" s="22"/>
      <c r="H6" s="2">
        <v>8</v>
      </c>
      <c r="I6" s="4"/>
      <c r="O6" s="25"/>
      <c r="P6" s="25"/>
      <c r="Q6" s="25"/>
      <c r="R6" s="25"/>
    </row>
    <row r="7" spans="1:18" ht="15" customHeight="1" x14ac:dyDescent="0.25">
      <c r="E7" s="6"/>
      <c r="I7" s="5"/>
      <c r="O7" s="25"/>
      <c r="P7" s="25"/>
      <c r="Q7" s="25"/>
      <c r="R7" s="25"/>
    </row>
    <row r="8" spans="1:18" ht="15" customHeight="1" x14ac:dyDescent="0.25">
      <c r="A8" s="12">
        <v>16</v>
      </c>
      <c r="B8" s="21" t="s">
        <v>45</v>
      </c>
      <c r="C8" s="22"/>
      <c r="D8" s="2">
        <v>3</v>
      </c>
      <c r="E8" s="7"/>
      <c r="I8" s="6"/>
    </row>
    <row r="9" spans="1:18" ht="15" customHeight="1" x14ac:dyDescent="0.25">
      <c r="I9" s="6"/>
    </row>
    <row r="10" spans="1:18" ht="15" customHeight="1" x14ac:dyDescent="0.25">
      <c r="G10" s="10" t="s">
        <v>1</v>
      </c>
      <c r="H10" s="11">
        <v>1</v>
      </c>
      <c r="I10" s="6"/>
      <c r="J10" s="23" t="str">
        <f>IF(ISBLANK(H6),"",IF(H6&gt;H14,F6,F14))</f>
        <v>Савченко</v>
      </c>
      <c r="K10" s="21"/>
      <c r="L10" s="2">
        <v>13</v>
      </c>
      <c r="M10" s="4"/>
    </row>
    <row r="11" spans="1:18" ht="15" customHeight="1" x14ac:dyDescent="0.25">
      <c r="I11" s="6"/>
      <c r="M11" s="5"/>
    </row>
    <row r="12" spans="1:18" ht="15" customHeight="1" x14ac:dyDescent="0.25">
      <c r="A12" s="12">
        <v>8</v>
      </c>
      <c r="B12" s="21" t="s">
        <v>46</v>
      </c>
      <c r="C12" s="22"/>
      <c r="D12" s="2">
        <v>8</v>
      </c>
      <c r="E12" s="4"/>
      <c r="I12" s="6"/>
      <c r="M12" s="6"/>
    </row>
    <row r="13" spans="1:18" ht="15" customHeight="1" x14ac:dyDescent="0.25">
      <c r="E13" s="5"/>
      <c r="I13" s="6"/>
      <c r="M13" s="6"/>
    </row>
    <row r="14" spans="1:18" ht="15" customHeight="1" x14ac:dyDescent="0.25">
      <c r="B14" s="10" t="s">
        <v>1</v>
      </c>
      <c r="C14" s="11">
        <v>3</v>
      </c>
      <c r="E14" s="6"/>
      <c r="F14" s="23" t="str">
        <f>IF(ISBLANK(D12),"",IF(D12&gt;D16,B12,B16))</f>
        <v>Пелевин</v>
      </c>
      <c r="G14" s="22"/>
      <c r="H14" s="2">
        <v>7</v>
      </c>
      <c r="I14" s="7"/>
      <c r="M14" s="6"/>
    </row>
    <row r="15" spans="1:18" ht="15" customHeight="1" x14ac:dyDescent="0.25">
      <c r="E15" s="6"/>
      <c r="M15" s="6"/>
    </row>
    <row r="16" spans="1:18" ht="15" customHeight="1" x14ac:dyDescent="0.25">
      <c r="A16" s="12">
        <v>9</v>
      </c>
      <c r="B16" s="21" t="s">
        <v>47</v>
      </c>
      <c r="C16" s="22"/>
      <c r="D16" s="2">
        <v>7</v>
      </c>
      <c r="E16" s="7"/>
      <c r="M16" s="6"/>
    </row>
    <row r="17" spans="1:17" ht="15" customHeight="1" x14ac:dyDescent="0.25">
      <c r="M17" s="6"/>
    </row>
    <row r="18" spans="1:17" ht="15" customHeight="1" x14ac:dyDescent="0.25">
      <c r="K18" s="10" t="s">
        <v>1</v>
      </c>
      <c r="L18" s="11">
        <v>2</v>
      </c>
      <c r="M18" s="6"/>
      <c r="N18" s="23" t="str">
        <f>IF(ISBLANK(L10),"",IF(L10&gt;L26,J10,J26))</f>
        <v>Савченко</v>
      </c>
      <c r="O18" s="21"/>
      <c r="P18" s="2">
        <v>9</v>
      </c>
      <c r="Q18" s="4"/>
    </row>
    <row r="19" spans="1:17" ht="15" customHeight="1" x14ac:dyDescent="0.25">
      <c r="M19" s="6"/>
      <c r="P19" s="9"/>
      <c r="Q19" s="5"/>
    </row>
    <row r="20" spans="1:17" ht="15" customHeight="1" x14ac:dyDescent="0.25">
      <c r="A20" s="12">
        <v>5</v>
      </c>
      <c r="B20" s="21" t="s">
        <v>48</v>
      </c>
      <c r="C20" s="22"/>
      <c r="D20" s="2">
        <v>9</v>
      </c>
      <c r="E20" s="4"/>
      <c r="M20" s="6"/>
      <c r="P20" s="8"/>
      <c r="Q20" s="6"/>
    </row>
    <row r="21" spans="1:17" ht="15" customHeight="1" x14ac:dyDescent="0.25">
      <c r="E21" s="5"/>
      <c r="M21" s="6"/>
      <c r="P21" s="8"/>
      <c r="Q21" s="6"/>
    </row>
    <row r="22" spans="1:17" ht="15" customHeight="1" x14ac:dyDescent="0.25">
      <c r="B22" s="10" t="s">
        <v>1</v>
      </c>
      <c r="C22" s="11">
        <v>4</v>
      </c>
      <c r="E22" s="6"/>
      <c r="F22" s="23" t="str">
        <f>IF(ISBLANK(D20),"",IF(D20&gt;D24,B20,B24))</f>
        <v>Алиева</v>
      </c>
      <c r="G22" s="22"/>
      <c r="H22" s="2">
        <v>3</v>
      </c>
      <c r="I22" s="4"/>
      <c r="M22" s="6"/>
      <c r="P22" s="8"/>
      <c r="Q22" s="6"/>
    </row>
    <row r="23" spans="1:17" ht="15" customHeight="1" x14ac:dyDescent="0.25">
      <c r="C23" s="11"/>
      <c r="E23" s="6"/>
      <c r="I23" s="5"/>
      <c r="M23" s="6"/>
      <c r="P23" s="8"/>
      <c r="Q23" s="6"/>
    </row>
    <row r="24" spans="1:17" ht="15" customHeight="1" x14ac:dyDescent="0.25">
      <c r="A24" s="12">
        <v>12</v>
      </c>
      <c r="B24" s="21" t="s">
        <v>49</v>
      </c>
      <c r="C24" s="22"/>
      <c r="D24" s="2">
        <v>12</v>
      </c>
      <c r="E24" s="7"/>
      <c r="I24" s="6"/>
      <c r="M24" s="6"/>
      <c r="P24" s="8"/>
      <c r="Q24" s="6"/>
    </row>
    <row r="25" spans="1:17" ht="15" customHeight="1" x14ac:dyDescent="0.25">
      <c r="C25" s="11"/>
      <c r="I25" s="6"/>
      <c r="M25" s="6"/>
      <c r="P25" s="8"/>
      <c r="Q25" s="6"/>
    </row>
    <row r="26" spans="1:17" ht="15" customHeight="1" x14ac:dyDescent="0.25">
      <c r="C26" s="11"/>
      <c r="G26" s="10" t="s">
        <v>1</v>
      </c>
      <c r="H26" s="11">
        <v>3</v>
      </c>
      <c r="I26" s="6"/>
      <c r="J26" s="23" t="str">
        <f>IF(ISBLANK(H22),"",IF(H22&gt;H30,F22,F30))</f>
        <v>Хафидо</v>
      </c>
      <c r="K26" s="22"/>
      <c r="L26" s="2">
        <v>4</v>
      </c>
      <c r="M26" s="7"/>
      <c r="P26" s="8"/>
      <c r="Q26" s="6"/>
    </row>
    <row r="27" spans="1:17" ht="15" customHeight="1" x14ac:dyDescent="0.25">
      <c r="C27" s="11"/>
      <c r="I27" s="6"/>
      <c r="P27" s="8"/>
      <c r="Q27" s="6"/>
    </row>
    <row r="28" spans="1:17" ht="15" customHeight="1" x14ac:dyDescent="0.25">
      <c r="A28" s="12">
        <v>4</v>
      </c>
      <c r="B28" s="21" t="s">
        <v>50</v>
      </c>
      <c r="C28" s="22"/>
      <c r="D28" s="2">
        <v>13</v>
      </c>
      <c r="E28" s="4"/>
      <c r="I28" s="6"/>
      <c r="P28" s="8"/>
      <c r="Q28" s="6"/>
    </row>
    <row r="29" spans="1:17" ht="15" customHeight="1" x14ac:dyDescent="0.25">
      <c r="C29" s="11"/>
      <c r="E29" s="5"/>
      <c r="I29" s="6"/>
      <c r="P29" s="8"/>
      <c r="Q29" s="6"/>
    </row>
    <row r="30" spans="1:17" ht="15" customHeight="1" x14ac:dyDescent="0.25">
      <c r="B30" s="10" t="s">
        <v>1</v>
      </c>
      <c r="C30" s="11">
        <v>5</v>
      </c>
      <c r="E30" s="6"/>
      <c r="F30" s="23" t="str">
        <f>IF(ISBLANK(D28),"",IF(D28&gt;D32,B28,B32))</f>
        <v>Хафидо</v>
      </c>
      <c r="G30" s="22"/>
      <c r="H30" s="2">
        <v>13</v>
      </c>
      <c r="I30" s="7"/>
      <c r="P30" s="8"/>
      <c r="Q30" s="6"/>
    </row>
    <row r="31" spans="1:17" ht="15" customHeight="1" x14ac:dyDescent="0.25">
      <c r="E31" s="6"/>
      <c r="P31" s="8"/>
      <c r="Q31" s="6"/>
    </row>
    <row r="32" spans="1:17" ht="15" customHeight="1" x14ac:dyDescent="0.25">
      <c r="A32" s="12">
        <v>13</v>
      </c>
      <c r="B32" s="21" t="s">
        <v>51</v>
      </c>
      <c r="C32" s="22"/>
      <c r="D32" s="2">
        <v>3</v>
      </c>
      <c r="E32" s="7"/>
      <c r="P32" s="8"/>
      <c r="Q32" s="6"/>
    </row>
    <row r="33" spans="1:19" ht="15" customHeight="1" x14ac:dyDescent="0.25">
      <c r="P33" s="8"/>
      <c r="Q33" s="6"/>
    </row>
    <row r="34" spans="1:19" ht="15" customHeight="1" x14ac:dyDescent="0.25">
      <c r="O34" s="11" t="s">
        <v>1</v>
      </c>
      <c r="P34" s="11"/>
      <c r="Q34" s="6"/>
      <c r="R34" s="23" t="str">
        <f>IF(ISBLANK(P18),"",IF(P18&gt;P50,N18,N50))</f>
        <v>Багаутдинова</v>
      </c>
      <c r="S34" s="21"/>
    </row>
    <row r="35" spans="1:19" ht="15" customHeight="1" x14ac:dyDescent="0.25">
      <c r="P35" s="8"/>
      <c r="Q35" s="6"/>
    </row>
    <row r="36" spans="1:19" ht="15" customHeight="1" x14ac:dyDescent="0.25">
      <c r="A36" s="12">
        <v>3</v>
      </c>
      <c r="B36" s="21" t="s">
        <v>52</v>
      </c>
      <c r="C36" s="22"/>
      <c r="D36" s="2">
        <v>7</v>
      </c>
      <c r="E36" s="4"/>
      <c r="P36" s="8"/>
      <c r="Q36" s="6"/>
    </row>
    <row r="37" spans="1:19" ht="15" customHeight="1" x14ac:dyDescent="0.25">
      <c r="E37" s="5"/>
      <c r="P37" s="8"/>
      <c r="Q37" s="6"/>
    </row>
    <row r="38" spans="1:19" ht="15" customHeight="1" x14ac:dyDescent="0.25">
      <c r="B38" s="10" t="s">
        <v>1</v>
      </c>
      <c r="C38" s="11">
        <v>6</v>
      </c>
      <c r="E38" s="6"/>
      <c r="F38" s="23" t="str">
        <f>IF(ISBLANK(D36),"",IF(D36&gt;D40,B36,B40))</f>
        <v>Мишин</v>
      </c>
      <c r="G38" s="22"/>
      <c r="H38" s="2">
        <v>3</v>
      </c>
      <c r="I38" s="4"/>
      <c r="P38" s="8"/>
      <c r="Q38" s="6"/>
    </row>
    <row r="39" spans="1:19" ht="15" customHeight="1" x14ac:dyDescent="0.25">
      <c r="E39" s="6"/>
      <c r="I39" s="5"/>
      <c r="P39" s="8"/>
      <c r="Q39" s="6"/>
    </row>
    <row r="40" spans="1:19" ht="15" customHeight="1" x14ac:dyDescent="0.25">
      <c r="A40" s="12">
        <v>14</v>
      </c>
      <c r="B40" s="21" t="s">
        <v>53</v>
      </c>
      <c r="C40" s="22"/>
      <c r="D40" s="2">
        <v>10</v>
      </c>
      <c r="E40" s="7"/>
      <c r="I40" s="6"/>
      <c r="P40" s="8"/>
      <c r="Q40" s="6"/>
    </row>
    <row r="41" spans="1:19" ht="15" customHeight="1" x14ac:dyDescent="0.25">
      <c r="I41" s="6"/>
      <c r="P41" s="8"/>
      <c r="Q41" s="6"/>
    </row>
    <row r="42" spans="1:19" ht="15" customHeight="1" x14ac:dyDescent="0.25">
      <c r="G42" s="10" t="s">
        <v>1</v>
      </c>
      <c r="H42" s="11">
        <v>5</v>
      </c>
      <c r="I42" s="6"/>
      <c r="J42" s="23" t="str">
        <f>IF(ISBLANK(H38),"",IF(H38&gt;H46,F38,F46))</f>
        <v>Багаутдинова</v>
      </c>
      <c r="K42" s="21"/>
      <c r="L42" s="2">
        <v>13</v>
      </c>
      <c r="M42" s="4"/>
      <c r="P42" s="8"/>
      <c r="Q42" s="6"/>
    </row>
    <row r="43" spans="1:19" ht="15" customHeight="1" x14ac:dyDescent="0.25">
      <c r="I43" s="6"/>
      <c r="M43" s="5"/>
      <c r="P43" s="8"/>
      <c r="Q43" s="6"/>
    </row>
    <row r="44" spans="1:19" ht="15" customHeight="1" x14ac:dyDescent="0.25">
      <c r="A44" s="12">
        <v>6</v>
      </c>
      <c r="B44" s="21" t="s">
        <v>54</v>
      </c>
      <c r="C44" s="22"/>
      <c r="D44" s="2">
        <v>13</v>
      </c>
      <c r="E44" s="4"/>
      <c r="I44" s="6"/>
      <c r="M44" s="6"/>
      <c r="P44" s="8"/>
      <c r="Q44" s="6"/>
    </row>
    <row r="45" spans="1:19" ht="15" customHeight="1" x14ac:dyDescent="0.25">
      <c r="E45" s="5"/>
      <c r="I45" s="6"/>
      <c r="M45" s="6"/>
      <c r="P45" s="8"/>
      <c r="Q45" s="6"/>
    </row>
    <row r="46" spans="1:19" ht="15" customHeight="1" x14ac:dyDescent="0.25">
      <c r="B46" s="10" t="s">
        <v>1</v>
      </c>
      <c r="C46" s="11">
        <v>7</v>
      </c>
      <c r="E46" s="6"/>
      <c r="F46" s="23" t="str">
        <f>IF(ISBLANK(D44),"",IF(D44&gt;D48,B44,B48))</f>
        <v>Багаутдинова</v>
      </c>
      <c r="G46" s="22"/>
      <c r="H46" s="2">
        <v>12</v>
      </c>
      <c r="I46" s="7"/>
      <c r="M46" s="6"/>
      <c r="P46" s="8"/>
      <c r="Q46" s="6"/>
    </row>
    <row r="47" spans="1:19" ht="15" customHeight="1" x14ac:dyDescent="0.25">
      <c r="E47" s="6"/>
      <c r="M47" s="6"/>
      <c r="P47" s="8"/>
      <c r="Q47" s="6"/>
    </row>
    <row r="48" spans="1:19" ht="15" customHeight="1" x14ac:dyDescent="0.25">
      <c r="A48" s="12">
        <v>11</v>
      </c>
      <c r="B48" s="21" t="s">
        <v>55</v>
      </c>
      <c r="C48" s="22"/>
      <c r="D48" s="2">
        <v>3</v>
      </c>
      <c r="E48" s="7"/>
      <c r="M48" s="6"/>
      <c r="P48" s="8"/>
      <c r="Q48" s="6"/>
    </row>
    <row r="49" spans="1:17" ht="15" customHeight="1" x14ac:dyDescent="0.25">
      <c r="M49" s="6"/>
      <c r="P49" s="8"/>
      <c r="Q49" s="6"/>
    </row>
    <row r="50" spans="1:17" ht="15" customHeight="1" x14ac:dyDescent="0.25">
      <c r="K50" s="10" t="s">
        <v>1</v>
      </c>
      <c r="L50" s="11">
        <v>4</v>
      </c>
      <c r="M50" s="6"/>
      <c r="N50" s="23" t="str">
        <f>IF(ISBLANK(L42),"",IF(L42&gt;L58,J42,J58))</f>
        <v>Багаутдинова</v>
      </c>
      <c r="O50" s="21"/>
      <c r="P50" s="2">
        <v>13</v>
      </c>
      <c r="Q50" s="7"/>
    </row>
    <row r="51" spans="1:17" ht="15" customHeight="1" x14ac:dyDescent="0.25">
      <c r="M51" s="6"/>
    </row>
    <row r="52" spans="1:17" ht="15" customHeight="1" x14ac:dyDescent="0.25">
      <c r="A52" s="12">
        <v>7</v>
      </c>
      <c r="B52" s="21" t="s">
        <v>56</v>
      </c>
      <c r="C52" s="22"/>
      <c r="D52" s="2">
        <v>13</v>
      </c>
      <c r="E52" s="4"/>
      <c r="M52" s="6"/>
    </row>
    <row r="53" spans="1:17" ht="15" customHeight="1" x14ac:dyDescent="0.25">
      <c r="E53" s="5"/>
      <c r="M53" s="6"/>
    </row>
    <row r="54" spans="1:17" ht="15" customHeight="1" x14ac:dyDescent="0.25">
      <c r="B54" s="10" t="s">
        <v>1</v>
      </c>
      <c r="C54" s="11">
        <v>8</v>
      </c>
      <c r="E54" s="6"/>
      <c r="F54" s="23" t="str">
        <f>IF(ISBLANK(D52),"",IF(D52&gt;D56,B52,B56))</f>
        <v>Северов</v>
      </c>
      <c r="G54" s="22"/>
      <c r="H54" s="2">
        <v>13</v>
      </c>
      <c r="I54" s="4"/>
      <c r="M54" s="6"/>
    </row>
    <row r="55" spans="1:17" ht="15" customHeight="1" x14ac:dyDescent="0.25">
      <c r="E55" s="6"/>
      <c r="I55" s="5"/>
      <c r="M55" s="6"/>
    </row>
    <row r="56" spans="1:17" ht="15" customHeight="1" x14ac:dyDescent="0.25">
      <c r="A56" s="12">
        <v>10</v>
      </c>
      <c r="B56" s="21" t="s">
        <v>57</v>
      </c>
      <c r="C56" s="22"/>
      <c r="D56" s="2">
        <v>6</v>
      </c>
      <c r="E56" s="7"/>
      <c r="I56" s="6"/>
      <c r="M56" s="6"/>
    </row>
    <row r="57" spans="1:17" ht="15" customHeight="1" x14ac:dyDescent="0.25">
      <c r="I57" s="6"/>
      <c r="M57" s="6"/>
    </row>
    <row r="58" spans="1:17" ht="15" customHeight="1" x14ac:dyDescent="0.25">
      <c r="G58" s="10" t="s">
        <v>1</v>
      </c>
      <c r="H58" s="11">
        <v>7</v>
      </c>
      <c r="I58" s="6"/>
      <c r="J58" s="23" t="str">
        <f>IF(ISBLANK(H54),"",IF(H54&gt;H62,F54,F62))</f>
        <v>Северов</v>
      </c>
      <c r="K58" s="22"/>
      <c r="L58" s="2">
        <v>12</v>
      </c>
      <c r="M58" s="7"/>
    </row>
    <row r="59" spans="1:17" ht="15" customHeight="1" x14ac:dyDescent="0.25">
      <c r="I59" s="6"/>
    </row>
    <row r="60" spans="1:17" ht="15" customHeight="1" x14ac:dyDescent="0.25">
      <c r="A60" s="12">
        <v>2</v>
      </c>
      <c r="B60" s="21" t="s">
        <v>58</v>
      </c>
      <c r="C60" s="22"/>
      <c r="D60" s="2">
        <v>13</v>
      </c>
      <c r="E60" s="4"/>
      <c r="I60" s="6"/>
    </row>
    <row r="61" spans="1:17" ht="15" customHeight="1" x14ac:dyDescent="0.25">
      <c r="E61" s="5"/>
      <c r="I61" s="6"/>
    </row>
    <row r="62" spans="1:17" ht="15" customHeight="1" x14ac:dyDescent="0.25">
      <c r="B62" s="10" t="s">
        <v>1</v>
      </c>
      <c r="C62" s="11">
        <v>9</v>
      </c>
      <c r="E62" s="6"/>
      <c r="F62" s="23" t="str">
        <f>IF(ISBLANK(D60),"",IF(D60&gt;D64,B60,B64))</f>
        <v>Лямунов</v>
      </c>
      <c r="G62" s="22"/>
      <c r="H62" s="2">
        <v>3</v>
      </c>
      <c r="I62" s="7"/>
    </row>
    <row r="63" spans="1:17" ht="15" customHeight="1" x14ac:dyDescent="0.25">
      <c r="C63" s="11"/>
      <c r="E63" s="6"/>
    </row>
    <row r="64" spans="1:17" ht="15" customHeight="1" x14ac:dyDescent="0.25">
      <c r="A64" s="12">
        <v>15</v>
      </c>
      <c r="B64" s="21" t="s">
        <v>59</v>
      </c>
      <c r="C64" s="22"/>
      <c r="D64" s="2">
        <v>2</v>
      </c>
      <c r="E64" s="7"/>
    </row>
    <row r="68" spans="2:7" ht="15" customHeight="1" x14ac:dyDescent="0.25">
      <c r="B68" s="21" t="str">
        <f>IF(ISBLANK(L10),"",IF(L10&gt;L26,J26,J10))</f>
        <v>Хафидо</v>
      </c>
      <c r="C68" s="22"/>
      <c r="D68" s="2">
        <v>13</v>
      </c>
      <c r="E68" s="4"/>
      <c r="F68" s="24"/>
      <c r="G68" s="24"/>
    </row>
    <row r="69" spans="2:7" ht="15" customHeight="1" x14ac:dyDescent="0.25">
      <c r="E69" s="5"/>
    </row>
    <row r="70" spans="2:7" ht="15" customHeight="1" x14ac:dyDescent="0.25">
      <c r="B70" s="10" t="s">
        <v>1</v>
      </c>
      <c r="C70" s="11"/>
      <c r="E70" s="6"/>
      <c r="F70" s="23" t="str">
        <f>IF(ISBLANK(D68),"",IF(D68&gt;D72,B68,B72))</f>
        <v>Хафидо</v>
      </c>
      <c r="G70" s="21"/>
    </row>
    <row r="71" spans="2:7" ht="15" customHeight="1" x14ac:dyDescent="0.25">
      <c r="E71" s="6"/>
    </row>
    <row r="72" spans="2:7" ht="15" customHeight="1" x14ac:dyDescent="0.25">
      <c r="B72" s="21" t="str">
        <f>IF(ISBLANK(L42),"",IF(L42&gt;L58,J58,J42))</f>
        <v>Северов</v>
      </c>
      <c r="C72" s="22"/>
      <c r="D72" s="2">
        <v>5</v>
      </c>
      <c r="E72" s="7"/>
    </row>
    <row r="86" spans="12:12" ht="15" customHeight="1" x14ac:dyDescent="0.25">
      <c r="L86" s="11"/>
    </row>
  </sheetData>
  <mergeCells count="37">
    <mergeCell ref="R34:S34"/>
    <mergeCell ref="B24:C24"/>
    <mergeCell ref="B28:C28"/>
    <mergeCell ref="F14:G14"/>
    <mergeCell ref="B4:C4"/>
    <mergeCell ref="F6:G6"/>
    <mergeCell ref="B8:C8"/>
    <mergeCell ref="J10:K10"/>
    <mergeCell ref="B12:C12"/>
    <mergeCell ref="N18:O18"/>
    <mergeCell ref="B20:C20"/>
    <mergeCell ref="F22:G22"/>
    <mergeCell ref="J26:K26"/>
    <mergeCell ref="F30:G30"/>
    <mergeCell ref="O4:R7"/>
    <mergeCell ref="N50:O50"/>
    <mergeCell ref="B52:C52"/>
    <mergeCell ref="F54:G54"/>
    <mergeCell ref="B56:C56"/>
    <mergeCell ref="F70:G70"/>
    <mergeCell ref="B68:C68"/>
    <mergeCell ref="F68:G68"/>
    <mergeCell ref="B1:K1"/>
    <mergeCell ref="B72:C72"/>
    <mergeCell ref="B36:C36"/>
    <mergeCell ref="F38:G38"/>
    <mergeCell ref="B40:C40"/>
    <mergeCell ref="J42:K42"/>
    <mergeCell ref="B44:C44"/>
    <mergeCell ref="J58:K58"/>
    <mergeCell ref="B60:C60"/>
    <mergeCell ref="F62:G62"/>
    <mergeCell ref="B64:C64"/>
    <mergeCell ref="F46:G46"/>
    <mergeCell ref="B48:C48"/>
    <mergeCell ref="B16:C16"/>
    <mergeCell ref="B32:C32"/>
  </mergeCells>
  <pageMargins left="0" right="0" top="0" bottom="0" header="0.31496062992125984" footer="0.31496062992125984"/>
  <pageSetup paperSize="9" scale="54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O40"/>
  <sheetViews>
    <sheetView zoomScale="50" zoomScaleNormal="50" workbookViewId="0">
      <selection activeCell="M30" sqref="M30"/>
    </sheetView>
  </sheetViews>
  <sheetFormatPr defaultRowHeight="15" customHeight="1" x14ac:dyDescent="0.25"/>
  <cols>
    <col min="1" max="1" width="9.140625" style="12"/>
    <col min="2" max="15" width="9.140625" style="3" customWidth="1"/>
    <col min="16" max="16384" width="9.140625" style="3"/>
  </cols>
  <sheetData>
    <row r="1" spans="2:15" ht="6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2:15" ht="6" customHeight="1" x14ac:dyDescent="0.25">
      <c r="C2" s="11"/>
    </row>
    <row r="3" spans="2:15" ht="15" customHeight="1" x14ac:dyDescent="0.25">
      <c r="C3" s="11"/>
      <c r="J3" s="19">
        <v>4.5138888888888888E-2</v>
      </c>
    </row>
    <row r="4" spans="2:15" ht="15" customHeight="1" x14ac:dyDescent="0.25">
      <c r="B4" s="21" t="s">
        <v>45</v>
      </c>
      <c r="C4" s="22"/>
      <c r="D4" s="2">
        <v>12</v>
      </c>
      <c r="E4" s="4"/>
      <c r="N4" s="26" t="s">
        <v>78</v>
      </c>
      <c r="O4" s="26"/>
    </row>
    <row r="5" spans="2:15" ht="15" customHeight="1" x14ac:dyDescent="0.25">
      <c r="C5" s="11"/>
      <c r="E5" s="5"/>
      <c r="N5" s="26"/>
      <c r="O5" s="26"/>
    </row>
    <row r="6" spans="2:15" ht="15" customHeight="1" x14ac:dyDescent="0.25">
      <c r="B6" s="10" t="s">
        <v>1</v>
      </c>
      <c r="C6" s="11">
        <v>9</v>
      </c>
      <c r="E6" s="6"/>
      <c r="F6" s="23" t="str">
        <f>IF(ISBLANK(D4),"",IF(D4&gt;D8,B4,B8))</f>
        <v>Воробьева</v>
      </c>
      <c r="G6" s="22"/>
      <c r="H6" s="2">
        <v>7</v>
      </c>
      <c r="I6" s="4"/>
      <c r="N6" s="26"/>
      <c r="O6" s="26"/>
    </row>
    <row r="7" spans="2:15" ht="15" customHeight="1" x14ac:dyDescent="0.25">
      <c r="C7" s="11"/>
      <c r="E7" s="6"/>
      <c r="I7" s="5"/>
    </row>
    <row r="8" spans="2:15" ht="15" customHeight="1" x14ac:dyDescent="0.25">
      <c r="B8" s="21" t="s">
        <v>47</v>
      </c>
      <c r="C8" s="22"/>
      <c r="D8" s="2">
        <v>11</v>
      </c>
      <c r="E8" s="7"/>
      <c r="I8" s="6"/>
    </row>
    <row r="9" spans="2:15" ht="15" customHeight="1" x14ac:dyDescent="0.25">
      <c r="C9" s="11"/>
      <c r="I9" s="6"/>
    </row>
    <row r="10" spans="2:15" ht="15" customHeight="1" x14ac:dyDescent="0.25">
      <c r="C10" s="11"/>
      <c r="G10" s="10" t="s">
        <v>1</v>
      </c>
      <c r="H10" s="11">
        <v>7</v>
      </c>
      <c r="I10" s="6"/>
      <c r="J10" s="23" t="str">
        <f>IF(ISBLANK(H6),"",IF(H6&gt;H14,F6,F14))</f>
        <v>Мыльцева</v>
      </c>
      <c r="K10" s="21"/>
      <c r="L10" s="2">
        <v>2</v>
      </c>
      <c r="M10" s="4"/>
    </row>
    <row r="11" spans="2:15" ht="15" customHeight="1" x14ac:dyDescent="0.25">
      <c r="C11" s="11"/>
      <c r="I11" s="6"/>
      <c r="M11" s="5"/>
    </row>
    <row r="12" spans="2:15" ht="15" customHeight="1" x14ac:dyDescent="0.25">
      <c r="B12" s="21" t="s">
        <v>48</v>
      </c>
      <c r="C12" s="22"/>
      <c r="D12" s="2">
        <v>9</v>
      </c>
      <c r="E12" s="4"/>
      <c r="I12" s="6"/>
      <c r="M12" s="6"/>
    </row>
    <row r="13" spans="2:15" ht="15" customHeight="1" x14ac:dyDescent="0.25">
      <c r="C13" s="11"/>
      <c r="E13" s="5"/>
      <c r="I13" s="6"/>
      <c r="M13" s="6"/>
    </row>
    <row r="14" spans="2:15" ht="15" customHeight="1" x14ac:dyDescent="0.25">
      <c r="B14" s="10" t="s">
        <v>1</v>
      </c>
      <c r="C14" s="11">
        <v>11</v>
      </c>
      <c r="E14" s="6"/>
      <c r="F14" s="23" t="str">
        <f>IF(ISBLANK(D12),"",IF(D12&gt;D16,B12,B16))</f>
        <v>Мыльцева</v>
      </c>
      <c r="G14" s="22"/>
      <c r="H14" s="2">
        <v>13</v>
      </c>
      <c r="I14" s="7"/>
      <c r="M14" s="6"/>
    </row>
    <row r="15" spans="2:15" ht="15" customHeight="1" x14ac:dyDescent="0.25">
      <c r="E15" s="6"/>
      <c r="M15" s="6"/>
    </row>
    <row r="16" spans="2:15" ht="15" customHeight="1" x14ac:dyDescent="0.25">
      <c r="B16" s="21" t="s">
        <v>51</v>
      </c>
      <c r="C16" s="22"/>
      <c r="D16" s="2">
        <v>13</v>
      </c>
      <c r="E16" s="7"/>
      <c r="M16" s="6"/>
    </row>
    <row r="17" spans="2:15" ht="15" customHeight="1" x14ac:dyDescent="0.25">
      <c r="M17" s="6"/>
    </row>
    <row r="18" spans="2:15" ht="15" customHeight="1" x14ac:dyDescent="0.25">
      <c r="B18" s="10"/>
      <c r="K18" s="10" t="s">
        <v>1</v>
      </c>
      <c r="L18" s="11">
        <v>8</v>
      </c>
      <c r="M18" s="6"/>
      <c r="N18" s="23" t="str">
        <f>IF(ISBLANK(L10),"",IF(L10&gt;L26,J10,J26))</f>
        <v>Артюхина</v>
      </c>
      <c r="O18" s="21"/>
    </row>
    <row r="19" spans="2:15" ht="15" customHeight="1" x14ac:dyDescent="0.25">
      <c r="M19" s="6"/>
    </row>
    <row r="20" spans="2:15" ht="15" customHeight="1" x14ac:dyDescent="0.25">
      <c r="B20" s="21" t="s">
        <v>52</v>
      </c>
      <c r="C20" s="22"/>
      <c r="D20" s="2">
        <v>6</v>
      </c>
      <c r="E20" s="4"/>
      <c r="M20" s="6"/>
    </row>
    <row r="21" spans="2:15" ht="15" customHeight="1" x14ac:dyDescent="0.25">
      <c r="E21" s="5"/>
      <c r="M21" s="6"/>
    </row>
    <row r="22" spans="2:15" ht="15" customHeight="1" x14ac:dyDescent="0.25">
      <c r="B22" s="10" t="s">
        <v>1</v>
      </c>
      <c r="C22" s="11">
        <v>13</v>
      </c>
      <c r="E22" s="6"/>
      <c r="F22" s="23" t="str">
        <f>IF(ISBLANK(D20),"",IF(D20&gt;D24,B20,B24))</f>
        <v>Артюхина</v>
      </c>
      <c r="G22" s="22"/>
      <c r="H22" s="2">
        <v>13</v>
      </c>
      <c r="I22" s="4"/>
      <c r="M22" s="6"/>
    </row>
    <row r="23" spans="2:15" ht="15" customHeight="1" x14ac:dyDescent="0.25">
      <c r="E23" s="6"/>
      <c r="I23" s="5"/>
      <c r="M23" s="6"/>
    </row>
    <row r="24" spans="2:15" ht="15" customHeight="1" x14ac:dyDescent="0.25">
      <c r="B24" s="21" t="s">
        <v>55</v>
      </c>
      <c r="C24" s="22"/>
      <c r="D24" s="2">
        <v>8</v>
      </c>
      <c r="E24" s="7"/>
      <c r="I24" s="6"/>
      <c r="M24" s="6"/>
    </row>
    <row r="25" spans="2:15" ht="15" customHeight="1" x14ac:dyDescent="0.25">
      <c r="I25" s="6"/>
      <c r="M25" s="6"/>
    </row>
    <row r="26" spans="2:15" ht="15" customHeight="1" x14ac:dyDescent="0.25">
      <c r="G26" s="10" t="s">
        <v>1</v>
      </c>
      <c r="H26" s="11">
        <v>9</v>
      </c>
      <c r="I26" s="6"/>
      <c r="J26" s="23" t="str">
        <f>IF(ISBLANK(H22),"",IF(H22&gt;H30,F22,F30))</f>
        <v>Артюхина</v>
      </c>
      <c r="K26" s="22"/>
      <c r="L26" s="2">
        <v>7</v>
      </c>
      <c r="M26" s="7"/>
    </row>
    <row r="27" spans="2:15" ht="15" customHeight="1" x14ac:dyDescent="0.25">
      <c r="I27" s="6"/>
    </row>
    <row r="28" spans="2:15" ht="15" customHeight="1" x14ac:dyDescent="0.25">
      <c r="B28" s="21" t="s">
        <v>57</v>
      </c>
      <c r="C28" s="22"/>
      <c r="D28" s="2">
        <v>10</v>
      </c>
      <c r="E28" s="4"/>
      <c r="I28" s="6"/>
    </row>
    <row r="29" spans="2:15" ht="15" customHeight="1" x14ac:dyDescent="0.25">
      <c r="E29" s="5"/>
      <c r="I29" s="6"/>
    </row>
    <row r="30" spans="2:15" ht="15" customHeight="1" x14ac:dyDescent="0.25">
      <c r="B30" s="10" t="s">
        <v>1</v>
      </c>
      <c r="C30" s="11">
        <v>15</v>
      </c>
      <c r="E30" s="6"/>
      <c r="F30" s="23" t="str">
        <f>IF(ISBLANK(D28),"",IF(D28&gt;D32,B28,B32))</f>
        <v>Порческу</v>
      </c>
      <c r="G30" s="22"/>
      <c r="H30" s="2">
        <v>1</v>
      </c>
      <c r="I30" s="7"/>
    </row>
    <row r="31" spans="2:15" ht="15" customHeight="1" x14ac:dyDescent="0.25">
      <c r="E31" s="6"/>
    </row>
    <row r="32" spans="2:15" ht="15" customHeight="1" x14ac:dyDescent="0.25">
      <c r="B32" s="21" t="s">
        <v>59</v>
      </c>
      <c r="C32" s="22"/>
      <c r="D32" s="2">
        <v>13</v>
      </c>
      <c r="E32" s="7"/>
    </row>
    <row r="36" spans="2:7" ht="15" customHeight="1" x14ac:dyDescent="0.25">
      <c r="B36" s="21" t="str">
        <f>IF(ISBLANK(H6),"",IF(H6&gt;H14,F14,F6))</f>
        <v>Воробьева</v>
      </c>
      <c r="C36" s="22"/>
      <c r="D36" s="2"/>
      <c r="E36" s="4"/>
      <c r="F36" s="24"/>
      <c r="G36" s="24"/>
    </row>
    <row r="37" spans="2:7" ht="15" customHeight="1" x14ac:dyDescent="0.25">
      <c r="E37" s="5"/>
    </row>
    <row r="38" spans="2:7" ht="15" customHeight="1" x14ac:dyDescent="0.25">
      <c r="C38" s="10" t="s">
        <v>1</v>
      </c>
      <c r="E38" s="6"/>
      <c r="F38" s="23" t="str">
        <f>IF(ISBLANK(D36),"",IF(D36&gt;D40,B36,B40))</f>
        <v/>
      </c>
      <c r="G38" s="21"/>
    </row>
    <row r="39" spans="2:7" ht="15" customHeight="1" x14ac:dyDescent="0.25">
      <c r="E39" s="6"/>
    </row>
    <row r="40" spans="2:7" ht="15" customHeight="1" x14ac:dyDescent="0.25">
      <c r="B40" s="21" t="str">
        <f>IF(ISBLANK(H22),"",IF(H22&gt;H30,F30,F22))</f>
        <v>Порческу</v>
      </c>
      <c r="C40" s="22"/>
      <c r="D40" s="2"/>
      <c r="E40" s="7"/>
    </row>
  </sheetData>
  <mergeCells count="21">
    <mergeCell ref="B1:K1"/>
    <mergeCell ref="B4:C4"/>
    <mergeCell ref="F6:G6"/>
    <mergeCell ref="B8:C8"/>
    <mergeCell ref="J10:K10"/>
    <mergeCell ref="N4:O6"/>
    <mergeCell ref="J26:K26"/>
    <mergeCell ref="B24:C24"/>
    <mergeCell ref="B40:C40"/>
    <mergeCell ref="B28:C28"/>
    <mergeCell ref="F30:G30"/>
    <mergeCell ref="B32:C32"/>
    <mergeCell ref="B36:C36"/>
    <mergeCell ref="F36:G36"/>
    <mergeCell ref="F38:G38"/>
    <mergeCell ref="B12:C12"/>
    <mergeCell ref="N18:O18"/>
    <mergeCell ref="B20:C20"/>
    <mergeCell ref="F22:G22"/>
    <mergeCell ref="B16:C16"/>
    <mergeCell ref="F14:G14"/>
  </mergeCells>
  <pageMargins left="0" right="0" top="0" bottom="0" header="0.31496062992125984" footer="0.31496062992125984"/>
  <pageSetup paperSize="9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6"/>
  <sheetViews>
    <sheetView tabSelected="1" zoomScale="70" zoomScaleNormal="70" workbookViewId="0">
      <selection activeCell="R52" sqref="R52"/>
    </sheetView>
  </sheetViews>
  <sheetFormatPr defaultRowHeight="15" customHeight="1" x14ac:dyDescent="0.25"/>
  <cols>
    <col min="1" max="1" width="9.140625" style="13" customWidth="1"/>
    <col min="2" max="17" width="9.140625" style="3" customWidth="1"/>
    <col min="18" max="16384" width="9.140625" style="3"/>
  </cols>
  <sheetData>
    <row r="1" spans="1:16" ht="11.25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P1" s="11"/>
    </row>
    <row r="2" spans="1:16" ht="11.25" customHeight="1" x14ac:dyDescent="0.25"/>
    <row r="3" spans="1:16" ht="15" customHeight="1" x14ac:dyDescent="0.25">
      <c r="K3" s="19">
        <v>4.5138888888888888E-2</v>
      </c>
      <c r="M3" s="27" t="s">
        <v>77</v>
      </c>
      <c r="N3" s="27"/>
    </row>
    <row r="4" spans="1:16" ht="15" customHeight="1" x14ac:dyDescent="0.25">
      <c r="A4" s="13">
        <v>17</v>
      </c>
      <c r="B4" s="21" t="s">
        <v>60</v>
      </c>
      <c r="C4" s="22"/>
      <c r="D4" s="2">
        <v>13</v>
      </c>
      <c r="E4" s="4"/>
      <c r="M4" s="27"/>
      <c r="N4" s="27"/>
    </row>
    <row r="5" spans="1:16" ht="15" customHeight="1" x14ac:dyDescent="0.25">
      <c r="E5" s="5"/>
      <c r="M5" s="27"/>
      <c r="N5" s="27"/>
    </row>
    <row r="6" spans="1:16" ht="15" customHeight="1" x14ac:dyDescent="0.25">
      <c r="B6" s="10" t="s">
        <v>1</v>
      </c>
      <c r="C6" s="11"/>
      <c r="E6" s="6"/>
      <c r="F6" s="23" t="str">
        <f>IF(ISBLANK(D4),"",IF(D4&gt;D8,B4,B8))</f>
        <v>Сафонов</v>
      </c>
      <c r="G6" s="22"/>
      <c r="H6" s="2">
        <v>13</v>
      </c>
      <c r="I6" s="4"/>
    </row>
    <row r="7" spans="1:16" ht="15" customHeight="1" x14ac:dyDescent="0.25">
      <c r="E7" s="6"/>
      <c r="I7" s="5"/>
    </row>
    <row r="8" spans="1:16" ht="15" customHeight="1" x14ac:dyDescent="0.25">
      <c r="A8" s="13">
        <v>32</v>
      </c>
      <c r="B8" s="21" t="s">
        <v>61</v>
      </c>
      <c r="C8" s="22"/>
      <c r="D8" s="2">
        <v>0</v>
      </c>
      <c r="E8" s="7"/>
      <c r="I8" s="6"/>
    </row>
    <row r="9" spans="1:16" ht="15" customHeight="1" x14ac:dyDescent="0.25">
      <c r="I9" s="6"/>
    </row>
    <row r="10" spans="1:16" ht="15" customHeight="1" x14ac:dyDescent="0.25">
      <c r="G10" s="10" t="s">
        <v>1</v>
      </c>
      <c r="H10" s="11">
        <v>17</v>
      </c>
      <c r="I10" s="6"/>
      <c r="J10" s="23" t="str">
        <f>IF(ISBLANK(H6),"",IF(H6&gt;H14,F6,F14))</f>
        <v>Сафонов</v>
      </c>
      <c r="K10" s="21"/>
      <c r="L10" s="2">
        <v>13</v>
      </c>
      <c r="M10" s="4"/>
    </row>
    <row r="11" spans="1:16" ht="15" customHeight="1" x14ac:dyDescent="0.25">
      <c r="I11" s="6"/>
      <c r="M11" s="5"/>
    </row>
    <row r="12" spans="1:16" ht="15" customHeight="1" x14ac:dyDescent="0.25">
      <c r="A12" s="13">
        <v>24</v>
      </c>
      <c r="B12" s="21" t="s">
        <v>62</v>
      </c>
      <c r="C12" s="22"/>
      <c r="D12" s="2">
        <v>13</v>
      </c>
      <c r="E12" s="4"/>
      <c r="I12" s="6"/>
      <c r="M12" s="6"/>
    </row>
    <row r="13" spans="1:16" ht="15" customHeight="1" x14ac:dyDescent="0.25">
      <c r="E13" s="5"/>
      <c r="I13" s="6"/>
      <c r="M13" s="6"/>
    </row>
    <row r="14" spans="1:16" ht="15" customHeight="1" x14ac:dyDescent="0.25">
      <c r="B14" s="10" t="s">
        <v>1</v>
      </c>
      <c r="C14" s="11"/>
      <c r="E14" s="6"/>
      <c r="F14" s="23" t="str">
        <f>IF(ISBLANK(D12),"",IF(D12&gt;D16,B12,B16))</f>
        <v>Большакова</v>
      </c>
      <c r="G14" s="22"/>
      <c r="H14" s="2">
        <v>6</v>
      </c>
      <c r="I14" s="7"/>
      <c r="M14" s="6"/>
    </row>
    <row r="15" spans="1:16" ht="15" customHeight="1" x14ac:dyDescent="0.25">
      <c r="E15" s="6"/>
      <c r="M15" s="6"/>
    </row>
    <row r="16" spans="1:16" ht="15" customHeight="1" x14ac:dyDescent="0.25">
      <c r="A16" s="13">
        <v>25</v>
      </c>
      <c r="B16" s="21" t="s">
        <v>63</v>
      </c>
      <c r="C16" s="22"/>
      <c r="D16" s="2">
        <v>3</v>
      </c>
      <c r="E16" s="7"/>
      <c r="M16" s="6"/>
    </row>
    <row r="17" spans="1:17" ht="15" customHeight="1" x14ac:dyDescent="0.25">
      <c r="M17" s="6"/>
    </row>
    <row r="18" spans="1:17" ht="15" customHeight="1" x14ac:dyDescent="0.25">
      <c r="K18" s="10" t="s">
        <v>1</v>
      </c>
      <c r="L18" s="11">
        <v>12</v>
      </c>
      <c r="M18" s="6"/>
      <c r="N18" s="23" t="str">
        <f>IF(ISBLANK(L10),"",IF(L10&gt;L26,J10,J26))</f>
        <v>Сафонов</v>
      </c>
      <c r="O18" s="21"/>
      <c r="P18" s="2">
        <v>13</v>
      </c>
      <c r="Q18" s="4"/>
    </row>
    <row r="19" spans="1:17" ht="15" customHeight="1" x14ac:dyDescent="0.25">
      <c r="M19" s="6"/>
      <c r="P19" s="9"/>
      <c r="Q19" s="5"/>
    </row>
    <row r="20" spans="1:17" ht="15" customHeight="1" x14ac:dyDescent="0.25">
      <c r="A20" s="13">
        <v>21</v>
      </c>
      <c r="B20" s="21" t="s">
        <v>64</v>
      </c>
      <c r="C20" s="22"/>
      <c r="D20" s="2">
        <v>13</v>
      </c>
      <c r="E20" s="4"/>
      <c r="M20" s="6"/>
      <c r="P20" s="8"/>
      <c r="Q20" s="6"/>
    </row>
    <row r="21" spans="1:17" ht="15" customHeight="1" x14ac:dyDescent="0.25">
      <c r="E21" s="5"/>
      <c r="M21" s="6"/>
      <c r="P21" s="8"/>
      <c r="Q21" s="6"/>
    </row>
    <row r="22" spans="1:17" ht="15" customHeight="1" x14ac:dyDescent="0.25">
      <c r="B22" s="10" t="s">
        <v>1</v>
      </c>
      <c r="C22" s="11"/>
      <c r="E22" s="6"/>
      <c r="F22" s="23" t="str">
        <f>IF(ISBLANK(D20),"",IF(D20&gt;D24,B20,B24))</f>
        <v>Казанцева</v>
      </c>
      <c r="G22" s="22"/>
      <c r="H22" s="2">
        <v>13</v>
      </c>
      <c r="I22" s="4"/>
      <c r="M22" s="6"/>
      <c r="P22" s="8"/>
      <c r="Q22" s="6"/>
    </row>
    <row r="23" spans="1:17" ht="15" customHeight="1" x14ac:dyDescent="0.25">
      <c r="C23" s="11"/>
      <c r="E23" s="6"/>
      <c r="I23" s="5"/>
      <c r="M23" s="6"/>
      <c r="P23" s="8"/>
      <c r="Q23" s="6"/>
    </row>
    <row r="24" spans="1:17" ht="15" customHeight="1" x14ac:dyDescent="0.25">
      <c r="A24" s="13">
        <v>28</v>
      </c>
      <c r="B24" s="21" t="s">
        <v>65</v>
      </c>
      <c r="C24" s="22"/>
      <c r="D24" s="2">
        <v>5</v>
      </c>
      <c r="E24" s="7"/>
      <c r="I24" s="6"/>
      <c r="M24" s="6"/>
      <c r="P24" s="8"/>
      <c r="Q24" s="6"/>
    </row>
    <row r="25" spans="1:17" ht="15" customHeight="1" x14ac:dyDescent="0.25">
      <c r="C25" s="11"/>
      <c r="I25" s="6"/>
      <c r="M25" s="6"/>
      <c r="P25" s="8"/>
      <c r="Q25" s="6"/>
    </row>
    <row r="26" spans="1:17" ht="15" customHeight="1" x14ac:dyDescent="0.25">
      <c r="C26" s="11"/>
      <c r="G26" s="10" t="s">
        <v>1</v>
      </c>
      <c r="H26" s="11">
        <v>18</v>
      </c>
      <c r="I26" s="6"/>
      <c r="J26" s="23" t="str">
        <f>IF(ISBLANK(H22),"",IF(H22&gt;H30,F22,F30))</f>
        <v>Казанцева</v>
      </c>
      <c r="K26" s="22"/>
      <c r="L26" s="2">
        <v>4</v>
      </c>
      <c r="M26" s="7"/>
      <c r="P26" s="8"/>
      <c r="Q26" s="6"/>
    </row>
    <row r="27" spans="1:17" ht="15" customHeight="1" x14ac:dyDescent="0.25">
      <c r="C27" s="11"/>
      <c r="I27" s="6"/>
      <c r="P27" s="8"/>
      <c r="Q27" s="6"/>
    </row>
    <row r="28" spans="1:17" ht="15" customHeight="1" x14ac:dyDescent="0.25">
      <c r="A28" s="13">
        <v>20</v>
      </c>
      <c r="B28" s="21" t="s">
        <v>76</v>
      </c>
      <c r="C28" s="22"/>
      <c r="D28" s="2">
        <v>13</v>
      </c>
      <c r="E28" s="4"/>
      <c r="I28" s="6"/>
      <c r="P28" s="8"/>
      <c r="Q28" s="6"/>
    </row>
    <row r="29" spans="1:17" ht="15" customHeight="1" x14ac:dyDescent="0.25">
      <c r="C29" s="11"/>
      <c r="E29" s="5"/>
      <c r="I29" s="6"/>
      <c r="P29" s="8"/>
      <c r="Q29" s="6"/>
    </row>
    <row r="30" spans="1:17" ht="15" customHeight="1" x14ac:dyDescent="0.25">
      <c r="B30" s="10" t="s">
        <v>1</v>
      </c>
      <c r="C30" s="11"/>
      <c r="E30" s="6"/>
      <c r="F30" s="23" t="str">
        <f>IF(ISBLANK(D28),"",IF(D28&gt;D32,B28,B32))</f>
        <v>Склокина</v>
      </c>
      <c r="G30" s="22"/>
      <c r="H30" s="2">
        <v>8</v>
      </c>
      <c r="I30" s="7"/>
      <c r="P30" s="8"/>
      <c r="Q30" s="6"/>
    </row>
    <row r="31" spans="1:17" ht="15" customHeight="1" x14ac:dyDescent="0.25">
      <c r="E31" s="6"/>
      <c r="P31" s="8"/>
      <c r="Q31" s="6"/>
    </row>
    <row r="32" spans="1:17" ht="15" customHeight="1" x14ac:dyDescent="0.25">
      <c r="A32" s="13">
        <v>29</v>
      </c>
      <c r="B32" s="21" t="s">
        <v>66</v>
      </c>
      <c r="C32" s="22"/>
      <c r="D32" s="2">
        <v>3</v>
      </c>
      <c r="E32" s="7"/>
      <c r="P32" s="8"/>
      <c r="Q32" s="6"/>
    </row>
    <row r="33" spans="1:19" ht="15" customHeight="1" x14ac:dyDescent="0.25">
      <c r="P33" s="8"/>
      <c r="Q33" s="6"/>
    </row>
    <row r="34" spans="1:19" ht="15" customHeight="1" x14ac:dyDescent="0.25">
      <c r="O34" s="11" t="s">
        <v>1</v>
      </c>
      <c r="P34" s="11">
        <v>13</v>
      </c>
      <c r="Q34" s="6"/>
      <c r="R34" s="23" t="str">
        <f>IF(ISBLANK(P18),"",IF(P18&gt;P50,N18,N50))</f>
        <v>Сафонов</v>
      </c>
      <c r="S34" s="21"/>
    </row>
    <row r="35" spans="1:19" ht="15" customHeight="1" x14ac:dyDescent="0.25">
      <c r="P35" s="8"/>
      <c r="Q35" s="6"/>
    </row>
    <row r="36" spans="1:19" ht="15" customHeight="1" x14ac:dyDescent="0.25">
      <c r="A36" s="13">
        <v>19</v>
      </c>
      <c r="B36" s="21" t="s">
        <v>67</v>
      </c>
      <c r="C36" s="22"/>
      <c r="D36" s="2">
        <v>9</v>
      </c>
      <c r="E36" s="4"/>
      <c r="P36" s="8"/>
      <c r="Q36" s="6"/>
    </row>
    <row r="37" spans="1:19" ht="15" customHeight="1" x14ac:dyDescent="0.25">
      <c r="E37" s="5"/>
      <c r="P37" s="8"/>
      <c r="Q37" s="6"/>
    </row>
    <row r="38" spans="1:19" ht="15" customHeight="1" x14ac:dyDescent="0.25">
      <c r="B38" s="10" t="s">
        <v>1</v>
      </c>
      <c r="C38" s="11"/>
      <c r="E38" s="6"/>
      <c r="F38" s="23" t="str">
        <f>IF(ISBLANK(D36),"",IF(D36&gt;D40,B36,B40))</f>
        <v>Потапова</v>
      </c>
      <c r="G38" s="22"/>
      <c r="H38" s="2">
        <v>13</v>
      </c>
      <c r="I38" s="4"/>
      <c r="P38" s="8"/>
      <c r="Q38" s="6"/>
    </row>
    <row r="39" spans="1:19" ht="15" customHeight="1" x14ac:dyDescent="0.25">
      <c r="E39" s="6"/>
      <c r="I39" s="5"/>
      <c r="P39" s="8"/>
      <c r="Q39" s="6"/>
    </row>
    <row r="40" spans="1:19" ht="15" customHeight="1" x14ac:dyDescent="0.25">
      <c r="A40" s="13">
        <v>30</v>
      </c>
      <c r="B40" s="21" t="s">
        <v>68</v>
      </c>
      <c r="C40" s="22"/>
      <c r="D40" s="2">
        <v>11</v>
      </c>
      <c r="E40" s="7"/>
      <c r="I40" s="6"/>
      <c r="P40" s="8"/>
      <c r="Q40" s="6"/>
    </row>
    <row r="41" spans="1:19" ht="15" customHeight="1" x14ac:dyDescent="0.25">
      <c r="I41" s="6"/>
      <c r="P41" s="8"/>
      <c r="Q41" s="6"/>
    </row>
    <row r="42" spans="1:19" ht="15" customHeight="1" x14ac:dyDescent="0.25">
      <c r="G42" s="10" t="s">
        <v>1</v>
      </c>
      <c r="H42" s="11">
        <v>19</v>
      </c>
      <c r="I42" s="6"/>
      <c r="J42" s="23" t="str">
        <f>IF(ISBLANK(H38),"",IF(H38&gt;H46,F38,F46))</f>
        <v>Потапова</v>
      </c>
      <c r="K42" s="21"/>
      <c r="L42" s="2">
        <v>7</v>
      </c>
      <c r="M42" s="4"/>
      <c r="P42" s="8"/>
      <c r="Q42" s="6"/>
    </row>
    <row r="43" spans="1:19" ht="15" customHeight="1" x14ac:dyDescent="0.25">
      <c r="I43" s="6"/>
      <c r="M43" s="5"/>
      <c r="P43" s="8"/>
      <c r="Q43" s="6"/>
    </row>
    <row r="44" spans="1:19" ht="15" customHeight="1" x14ac:dyDescent="0.25">
      <c r="A44" s="13">
        <v>22</v>
      </c>
      <c r="B44" s="21" t="s">
        <v>69</v>
      </c>
      <c r="C44" s="22"/>
      <c r="D44" s="2">
        <v>10</v>
      </c>
      <c r="E44" s="4"/>
      <c r="I44" s="6"/>
      <c r="M44" s="6"/>
      <c r="P44" s="8"/>
      <c r="Q44" s="6"/>
    </row>
    <row r="45" spans="1:19" ht="15" customHeight="1" x14ac:dyDescent="0.25">
      <c r="E45" s="5"/>
      <c r="I45" s="6"/>
      <c r="M45" s="6"/>
      <c r="P45" s="8"/>
      <c r="Q45" s="6"/>
    </row>
    <row r="46" spans="1:19" ht="15" customHeight="1" x14ac:dyDescent="0.25">
      <c r="B46" s="10" t="s">
        <v>1</v>
      </c>
      <c r="C46" s="11"/>
      <c r="E46" s="6"/>
      <c r="F46" s="23" t="str">
        <f>IF(ISBLANK(D44),"",IF(D44&gt;D48,B44,B48))</f>
        <v>Коновалов</v>
      </c>
      <c r="G46" s="22"/>
      <c r="H46" s="2">
        <v>6</v>
      </c>
      <c r="I46" s="7"/>
      <c r="M46" s="6"/>
      <c r="P46" s="8"/>
      <c r="Q46" s="6"/>
    </row>
    <row r="47" spans="1:19" ht="15" customHeight="1" x14ac:dyDescent="0.25">
      <c r="E47" s="6"/>
      <c r="M47" s="6"/>
      <c r="P47" s="8"/>
      <c r="Q47" s="6"/>
    </row>
    <row r="48" spans="1:19" ht="15" customHeight="1" x14ac:dyDescent="0.25">
      <c r="A48" s="13">
        <v>27</v>
      </c>
      <c r="B48" s="21" t="s">
        <v>70</v>
      </c>
      <c r="C48" s="22"/>
      <c r="D48" s="2">
        <v>5</v>
      </c>
      <c r="E48" s="7"/>
      <c r="M48" s="6"/>
      <c r="P48" s="8"/>
      <c r="Q48" s="6"/>
    </row>
    <row r="49" spans="1:17" ht="15" customHeight="1" x14ac:dyDescent="0.25">
      <c r="M49" s="6"/>
      <c r="P49" s="8"/>
      <c r="Q49" s="6"/>
    </row>
    <row r="50" spans="1:17" ht="15" customHeight="1" x14ac:dyDescent="0.25">
      <c r="K50" s="10" t="s">
        <v>1</v>
      </c>
      <c r="L50" s="11">
        <v>14</v>
      </c>
      <c r="M50" s="6"/>
      <c r="N50" s="23" t="str">
        <f>IF(ISBLANK(L42),"",IF(L42&gt;L58,J42,J58))</f>
        <v>Кувакин</v>
      </c>
      <c r="O50" s="21"/>
      <c r="P50" s="2">
        <v>3</v>
      </c>
      <c r="Q50" s="7"/>
    </row>
    <row r="51" spans="1:17" ht="15" customHeight="1" x14ac:dyDescent="0.25">
      <c r="M51" s="6"/>
    </row>
    <row r="52" spans="1:17" ht="15" customHeight="1" x14ac:dyDescent="0.25">
      <c r="A52" s="13">
        <v>23</v>
      </c>
      <c r="B52" s="21" t="s">
        <v>71</v>
      </c>
      <c r="C52" s="22"/>
      <c r="D52" s="2">
        <v>13</v>
      </c>
      <c r="E52" s="4"/>
      <c r="M52" s="6"/>
    </row>
    <row r="53" spans="1:17" ht="15" customHeight="1" x14ac:dyDescent="0.25">
      <c r="E53" s="5"/>
      <c r="M53" s="6"/>
    </row>
    <row r="54" spans="1:17" ht="15" customHeight="1" x14ac:dyDescent="0.25">
      <c r="B54" s="10" t="s">
        <v>1</v>
      </c>
      <c r="C54" s="11"/>
      <c r="E54" s="6"/>
      <c r="F54" s="23" t="str">
        <f>IF(ISBLANK(D52),"",IF(D52&gt;D56,B52,B56))</f>
        <v>Зорро</v>
      </c>
      <c r="G54" s="22"/>
      <c r="H54" s="2">
        <v>10</v>
      </c>
      <c r="I54" s="4"/>
      <c r="M54" s="6"/>
    </row>
    <row r="55" spans="1:17" ht="15" customHeight="1" x14ac:dyDescent="0.25">
      <c r="E55" s="6"/>
      <c r="I55" s="5"/>
      <c r="M55" s="6"/>
    </row>
    <row r="56" spans="1:17" ht="15" customHeight="1" x14ac:dyDescent="0.25">
      <c r="A56" s="13">
        <v>26</v>
      </c>
      <c r="B56" s="21" t="s">
        <v>72</v>
      </c>
      <c r="C56" s="22"/>
      <c r="D56" s="2">
        <v>5</v>
      </c>
      <c r="E56" s="7"/>
      <c r="I56" s="6"/>
      <c r="M56" s="6"/>
    </row>
    <row r="57" spans="1:17" ht="15" customHeight="1" x14ac:dyDescent="0.25">
      <c r="I57" s="6"/>
      <c r="M57" s="6"/>
    </row>
    <row r="58" spans="1:17" ht="15" customHeight="1" x14ac:dyDescent="0.25">
      <c r="G58" s="10" t="s">
        <v>1</v>
      </c>
      <c r="H58" s="11">
        <v>20</v>
      </c>
      <c r="I58" s="6"/>
      <c r="J58" s="23" t="str">
        <f>IF(ISBLANK(H54),"",IF(H54&gt;H62,F54,F62))</f>
        <v>Кувакин</v>
      </c>
      <c r="K58" s="22"/>
      <c r="L58" s="2">
        <v>13</v>
      </c>
      <c r="M58" s="7"/>
    </row>
    <row r="59" spans="1:17" ht="15" customHeight="1" x14ac:dyDescent="0.25">
      <c r="I59" s="6"/>
    </row>
    <row r="60" spans="1:17" ht="15" customHeight="1" x14ac:dyDescent="0.25">
      <c r="A60" s="13">
        <v>18</v>
      </c>
      <c r="B60" s="21" t="s">
        <v>73</v>
      </c>
      <c r="C60" s="22"/>
      <c r="D60" s="2">
        <v>13</v>
      </c>
      <c r="E60" s="4"/>
      <c r="I60" s="6"/>
    </row>
    <row r="61" spans="1:17" ht="15" customHeight="1" x14ac:dyDescent="0.25">
      <c r="E61" s="5"/>
      <c r="I61" s="6"/>
    </row>
    <row r="62" spans="1:17" ht="15" customHeight="1" x14ac:dyDescent="0.25">
      <c r="B62" s="10" t="s">
        <v>1</v>
      </c>
      <c r="C62" s="11"/>
      <c r="E62" s="6"/>
      <c r="F62" s="23" t="str">
        <f>IF(ISBLANK(D60),"",IF(D60&gt;D64,B60,B64))</f>
        <v>Кувакин</v>
      </c>
      <c r="G62" s="22"/>
      <c r="H62" s="2">
        <v>12</v>
      </c>
      <c r="I62" s="7"/>
    </row>
    <row r="63" spans="1:17" ht="15" customHeight="1" x14ac:dyDescent="0.25">
      <c r="C63" s="11"/>
      <c r="E63" s="6"/>
    </row>
    <row r="64" spans="1:17" ht="15" customHeight="1" x14ac:dyDescent="0.25">
      <c r="A64" s="13">
        <v>31</v>
      </c>
      <c r="B64" s="21" t="s">
        <v>74</v>
      </c>
      <c r="C64" s="22"/>
      <c r="D64" s="2">
        <v>7</v>
      </c>
      <c r="E64" s="7"/>
      <c r="K64" s="3" t="s">
        <v>75</v>
      </c>
    </row>
    <row r="68" spans="2:7" ht="15" customHeight="1" x14ac:dyDescent="0.25">
      <c r="B68" s="21" t="str">
        <f>IF(ISBLANK(L10),"",IF(L10&gt;L26,J26,J10))</f>
        <v>Казанцева</v>
      </c>
      <c r="C68" s="22"/>
      <c r="D68" s="2"/>
      <c r="E68" s="4"/>
      <c r="F68" s="24"/>
      <c r="G68" s="24"/>
    </row>
    <row r="69" spans="2:7" ht="15" customHeight="1" x14ac:dyDescent="0.25">
      <c r="E69" s="5"/>
    </row>
    <row r="70" spans="2:7" ht="15" customHeight="1" x14ac:dyDescent="0.25">
      <c r="B70" s="10" t="s">
        <v>1</v>
      </c>
      <c r="C70" s="11"/>
      <c r="E70" s="6"/>
      <c r="F70" s="23" t="str">
        <f>IF(ISBLANK(D68),"",IF(D68&gt;D72,B68,B72))</f>
        <v/>
      </c>
      <c r="G70" s="21"/>
    </row>
    <row r="71" spans="2:7" ht="15" customHeight="1" x14ac:dyDescent="0.25">
      <c r="E71" s="6"/>
    </row>
    <row r="72" spans="2:7" ht="15" customHeight="1" x14ac:dyDescent="0.25">
      <c r="B72" s="21" t="str">
        <f>IF(ISBLANK(L42),"",IF(L42&gt;L58,J58,J42))</f>
        <v>Потапова</v>
      </c>
      <c r="C72" s="22"/>
      <c r="D72" s="2"/>
      <c r="E72" s="7"/>
    </row>
    <row r="86" spans="12:12" ht="15" customHeight="1" x14ac:dyDescent="0.25">
      <c r="L86" s="11"/>
    </row>
  </sheetData>
  <mergeCells count="37">
    <mergeCell ref="B72:C72"/>
    <mergeCell ref="N50:O50"/>
    <mergeCell ref="B52:C52"/>
    <mergeCell ref="F54:G54"/>
    <mergeCell ref="B56:C56"/>
    <mergeCell ref="J58:K58"/>
    <mergeCell ref="B60:C60"/>
    <mergeCell ref="F62:G62"/>
    <mergeCell ref="B64:C64"/>
    <mergeCell ref="B68:C68"/>
    <mergeCell ref="F68:G68"/>
    <mergeCell ref="F70:G70"/>
    <mergeCell ref="B48:C48"/>
    <mergeCell ref="J26:K26"/>
    <mergeCell ref="B28:C28"/>
    <mergeCell ref="F30:G30"/>
    <mergeCell ref="B32:C32"/>
    <mergeCell ref="F38:G38"/>
    <mergeCell ref="B40:C40"/>
    <mergeCell ref="J42:K42"/>
    <mergeCell ref="B44:C44"/>
    <mergeCell ref="F46:G46"/>
    <mergeCell ref="R34:S34"/>
    <mergeCell ref="B36:C36"/>
    <mergeCell ref="F14:G14"/>
    <mergeCell ref="B16:C16"/>
    <mergeCell ref="N18:O18"/>
    <mergeCell ref="B20:C20"/>
    <mergeCell ref="F22:G22"/>
    <mergeCell ref="B24:C24"/>
    <mergeCell ref="B12:C12"/>
    <mergeCell ref="M3:N5"/>
    <mergeCell ref="B1:K1"/>
    <mergeCell ref="B4:C4"/>
    <mergeCell ref="F6:G6"/>
    <mergeCell ref="B8:C8"/>
    <mergeCell ref="J10:K10"/>
  </mergeCells>
  <pageMargins left="0" right="0" top="0" bottom="0" header="0.31496062992125984" footer="0.31496062992125984"/>
  <pageSetup paperSize="9" scale="54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B67"/>
  <sheetViews>
    <sheetView topLeftCell="K7" workbookViewId="0">
      <selection activeCell="L28" sqref="L28:S43"/>
    </sheetView>
  </sheetViews>
  <sheetFormatPr defaultRowHeight="15" x14ac:dyDescent="0.25"/>
  <cols>
    <col min="9" max="10" width="9.140625" style="1"/>
    <col min="16" max="18" width="9.140625" customWidth="1"/>
  </cols>
  <sheetData>
    <row r="1" spans="1:28" x14ac:dyDescent="0.25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 x14ac:dyDescent="0.25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 x14ac:dyDescent="0.25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 x14ac:dyDescent="0.25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 x14ac:dyDescent="0.25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 x14ac:dyDescent="0.25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 x14ac:dyDescent="0.25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 x14ac:dyDescent="0.25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 x14ac:dyDescent="0.25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 x14ac:dyDescent="0.25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 x14ac:dyDescent="0.25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 x14ac:dyDescent="0.25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 x14ac:dyDescent="0.25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 x14ac:dyDescent="0.25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 x14ac:dyDescent="0.25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 x14ac:dyDescent="0.25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 x14ac:dyDescent="0.25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 x14ac:dyDescent="0.25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 x14ac:dyDescent="0.25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 x14ac:dyDescent="0.25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 x14ac:dyDescent="0.25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 x14ac:dyDescent="0.25">
      <c r="I24" s="1" t="e">
        <f>#REF!&amp;#REF!</f>
        <v>#REF!</v>
      </c>
      <c r="J24" s="1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 x14ac:dyDescent="0.25">
      <c r="I25" s="1" t="e">
        <f>#REF!&amp;#REF!</f>
        <v>#REF!</v>
      </c>
      <c r="J25" s="1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 x14ac:dyDescent="0.25">
      <c r="I26" s="1" t="e">
        <f>#REF!&amp;#REF!</f>
        <v>#REF!</v>
      </c>
      <c r="J26" s="1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 x14ac:dyDescent="0.25">
      <c r="I27" s="1" t="e">
        <f>#REF!&amp;#REF!</f>
        <v>#REF!</v>
      </c>
      <c r="J27" s="1" t="e">
        <f>#REF!&amp;#REF!</f>
        <v>#REF!</v>
      </c>
    </row>
    <row r="28" spans="9:28" x14ac:dyDescent="0.25">
      <c r="I28" s="1" t="e">
        <f>#REF!&amp;#REF!</f>
        <v>#REF!</v>
      </c>
      <c r="J28" s="1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 x14ac:dyDescent="0.25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 x14ac:dyDescent="0.25">
      <c r="I30" s="1" t="e">
        <f>#REF!&amp;#REF!</f>
        <v>#REF!</v>
      </c>
      <c r="J30" s="1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 x14ac:dyDescent="0.25">
      <c r="I31" s="1" t="e">
        <f>#REF!&amp;#REF!</f>
        <v>#REF!</v>
      </c>
      <c r="J31" s="1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 x14ac:dyDescent="0.25">
      <c r="I32" s="1" t="e">
        <f>#REF!&amp;#REF!</f>
        <v>#REF!</v>
      </c>
      <c r="J32" s="1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 x14ac:dyDescent="0.25">
      <c r="I33" s="1" t="e">
        <f>#REF!&amp;#REF!</f>
        <v>#REF!</v>
      </c>
      <c r="J33" s="1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 x14ac:dyDescent="0.25">
      <c r="I34" s="1" t="e">
        <f>#REF!&amp;#REF!</f>
        <v>#REF!</v>
      </c>
      <c r="J34" s="1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 x14ac:dyDescent="0.25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 x14ac:dyDescent="0.25">
      <c r="I36" s="1" t="e">
        <f>#REF!&amp;#REF!</f>
        <v>#REF!</v>
      </c>
      <c r="J36" s="1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 x14ac:dyDescent="0.25">
      <c r="I37" s="1" t="e">
        <f>#REF!&amp;#REF!</f>
        <v>#REF!</v>
      </c>
      <c r="J37" s="1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 x14ac:dyDescent="0.25">
      <c r="I38" s="1" t="e">
        <f>#REF!&amp;#REF!</f>
        <v>#REF!</v>
      </c>
      <c r="J38" s="1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 x14ac:dyDescent="0.25">
      <c r="I39" s="1" t="e">
        <f>#REF!&amp;#REF!</f>
        <v>#REF!</v>
      </c>
      <c r="J39" s="1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 x14ac:dyDescent="0.25">
      <c r="I40" s="1" t="e">
        <f>#REF!&amp;#REF!</f>
        <v>#REF!</v>
      </c>
      <c r="J40" s="1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 x14ac:dyDescent="0.25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 x14ac:dyDescent="0.25">
      <c r="I42" s="1" t="e">
        <f>#REF!&amp;#REF!</f>
        <v>#REF!</v>
      </c>
      <c r="J42" s="1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 x14ac:dyDescent="0.25">
      <c r="I43" s="1" t="e">
        <f>#REF!&amp;#REF!</f>
        <v>#REF!</v>
      </c>
      <c r="J43" s="1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 x14ac:dyDescent="0.25">
      <c r="I44" s="1" t="e">
        <f>#REF!&amp;#REF!</f>
        <v>#REF!</v>
      </c>
      <c r="J44" s="1" t="e">
        <f>#REF!&amp;#REF!</f>
        <v>#REF!</v>
      </c>
    </row>
    <row r="45" spans="9:19" x14ac:dyDescent="0.25">
      <c r="I45" s="1" t="e">
        <f>#REF!&amp;#REF!</f>
        <v>#REF!</v>
      </c>
      <c r="J45" s="1" t="e">
        <f>#REF!&amp;#REF!</f>
        <v>#REF!</v>
      </c>
    </row>
    <row r="46" spans="9:19" x14ac:dyDescent="0.25">
      <c r="I46" s="1" t="e">
        <f>#REF!&amp;#REF!</f>
        <v>#REF!</v>
      </c>
      <c r="J46" s="1" t="e">
        <f>#REF!&amp;#REF!</f>
        <v>#REF!</v>
      </c>
    </row>
    <row r="48" spans="9:19" x14ac:dyDescent="0.25">
      <c r="I48" s="1" t="e">
        <f>#REF!&amp;#REF!</f>
        <v>#REF!</v>
      </c>
      <c r="J48" s="1" t="e">
        <f>#REF!&amp;#REF!</f>
        <v>#REF!</v>
      </c>
    </row>
    <row r="49" spans="9:10" x14ac:dyDescent="0.25">
      <c r="I49" s="1" t="e">
        <f>#REF!&amp;#REF!</f>
        <v>#REF!</v>
      </c>
      <c r="J49" s="1" t="e">
        <f>#REF!&amp;#REF!</f>
        <v>#REF!</v>
      </c>
    </row>
    <row r="50" spans="9:10" x14ac:dyDescent="0.25">
      <c r="I50" s="1" t="e">
        <f>#REF!&amp;#REF!</f>
        <v>#REF!</v>
      </c>
      <c r="J50" s="1" t="e">
        <f>#REF!&amp;#REF!</f>
        <v>#REF!</v>
      </c>
    </row>
    <row r="51" spans="9:10" x14ac:dyDescent="0.25">
      <c r="I51" s="1" t="e">
        <f>#REF!&amp;#REF!</f>
        <v>#REF!</v>
      </c>
      <c r="J51" s="1" t="e">
        <f>#REF!&amp;#REF!</f>
        <v>#REF!</v>
      </c>
    </row>
    <row r="52" spans="9:10" x14ac:dyDescent="0.25">
      <c r="I52" s="1" t="e">
        <f>#REF!&amp;#REF!</f>
        <v>#REF!</v>
      </c>
      <c r="J52" s="1" t="e">
        <f>#REF!&amp;#REF!</f>
        <v>#REF!</v>
      </c>
    </row>
    <row r="54" spans="9:10" x14ac:dyDescent="0.25">
      <c r="I54" s="1" t="e">
        <f>#REF!&amp;#REF!</f>
        <v>#REF!</v>
      </c>
      <c r="J54" s="1" t="e">
        <f>#REF!&amp;#REF!</f>
        <v>#REF!</v>
      </c>
    </row>
    <row r="55" spans="9:10" x14ac:dyDescent="0.25">
      <c r="I55" s="1" t="e">
        <f>#REF!&amp;#REF!</f>
        <v>#REF!</v>
      </c>
      <c r="J55" s="1" t="e">
        <f>#REF!&amp;#REF!</f>
        <v>#REF!</v>
      </c>
    </row>
    <row r="56" spans="9:10" x14ac:dyDescent="0.25">
      <c r="I56" s="1" t="e">
        <f>#REF!&amp;#REF!</f>
        <v>#REF!</v>
      </c>
      <c r="J56" s="1" t="e">
        <f>#REF!&amp;#REF!</f>
        <v>#REF!</v>
      </c>
    </row>
    <row r="57" spans="9:10" x14ac:dyDescent="0.25">
      <c r="I57" s="1" t="e">
        <f>#REF!&amp;#REF!</f>
        <v>#REF!</v>
      </c>
      <c r="J57" s="1" t="e">
        <f>#REF!&amp;#REF!</f>
        <v>#REF!</v>
      </c>
    </row>
    <row r="58" spans="9:10" x14ac:dyDescent="0.25">
      <c r="I58" s="1" t="e">
        <f>#REF!&amp;#REF!</f>
        <v>#REF!</v>
      </c>
      <c r="J58" s="1" t="e">
        <f>#REF!&amp;#REF!</f>
        <v>#REF!</v>
      </c>
    </row>
    <row r="60" spans="9:10" x14ac:dyDescent="0.25">
      <c r="I60" s="1" t="e">
        <f>#REF!&amp;#REF!</f>
        <v>#REF!</v>
      </c>
      <c r="J60" s="1" t="e">
        <f>#REF!&amp;#REF!</f>
        <v>#REF!</v>
      </c>
    </row>
    <row r="61" spans="9:10" x14ac:dyDescent="0.25">
      <c r="I61" s="1" t="e">
        <f>#REF!&amp;#REF!</f>
        <v>#REF!</v>
      </c>
      <c r="J61" s="1" t="e">
        <f>#REF!&amp;#REF!</f>
        <v>#REF!</v>
      </c>
    </row>
    <row r="62" spans="9:10" x14ac:dyDescent="0.25">
      <c r="I62" s="1" t="e">
        <f>#REF!&amp;#REF!</f>
        <v>#REF!</v>
      </c>
      <c r="J62" s="1" t="e">
        <f>#REF!&amp;#REF!</f>
        <v>#REF!</v>
      </c>
    </row>
    <row r="63" spans="9:10" x14ac:dyDescent="0.25">
      <c r="I63" s="1" t="e">
        <f>#REF!&amp;#REF!</f>
        <v>#REF!</v>
      </c>
      <c r="J63" s="1" t="e">
        <f>#REF!&amp;#REF!</f>
        <v>#REF!</v>
      </c>
    </row>
    <row r="67" spans="12:12" x14ac:dyDescent="0.25">
      <c r="L67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Регистрация</vt:lpstr>
      <vt:lpstr>Шшвейцарка туры</vt:lpstr>
      <vt:lpstr>Результат швейцарки</vt:lpstr>
      <vt:lpstr>Кубрк А</vt:lpstr>
      <vt:lpstr>Кубок Б</vt:lpstr>
      <vt:lpstr>Кубрк С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Master</cp:lastModifiedBy>
  <cp:lastPrinted>2025-06-13T18:41:52Z</cp:lastPrinted>
  <dcterms:created xsi:type="dcterms:W3CDTF">2009-05-19T09:37:33Z</dcterms:created>
  <dcterms:modified xsi:type="dcterms:W3CDTF">2025-06-15T15:50:17Z</dcterms:modified>
</cp:coreProperties>
</file>