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40" yWindow="150" windowWidth="20115" windowHeight="7995"/>
  </bookViews>
  <sheets>
    <sheet name="Регистрация" sheetId="5" r:id="rId1"/>
    <sheet name="1 тур" sheetId="6" r:id="rId2"/>
    <sheet name="2 тур" sheetId="10" r:id="rId3"/>
    <sheet name="3 тур" sheetId="9" r:id="rId4"/>
    <sheet name="4 тур" sheetId="8" r:id="rId5"/>
    <sheet name="5 тур" sheetId="7" r:id="rId6"/>
    <sheet name="X" sheetId="1" r:id="rId7"/>
    <sheet name="А" sheetId="2" r:id="rId8"/>
    <sheet name="B" sheetId="3" r:id="rId9"/>
    <sheet name="С" sheetId="4" r:id="rId10"/>
  </sheets>
  <definedNames>
    <definedName name="swiss_res" localSheetId="6">X!$A$1:$G$26</definedName>
  </definedNames>
  <calcPr calcId="145621"/>
</workbook>
</file>

<file path=xl/calcChain.xml><?xml version="1.0" encoding="utf-8"?>
<calcChain xmlns="http://schemas.openxmlformats.org/spreadsheetml/2006/main">
  <c r="F30" i="4" l="1"/>
  <c r="J26" i="4"/>
  <c r="F22" i="4"/>
  <c r="N18" i="4"/>
  <c r="F14" i="4"/>
  <c r="J10" i="4"/>
  <c r="F6" i="4"/>
  <c r="B32" i="3"/>
  <c r="B20" i="4"/>
  <c r="B28" i="3"/>
  <c r="B28" i="2"/>
  <c r="B24" i="3"/>
  <c r="B4" i="4"/>
  <c r="B20" i="3"/>
  <c r="B8" i="3"/>
  <c r="B16" i="3"/>
  <c r="B4" i="3"/>
  <c r="B32" i="2"/>
  <c r="B20" i="2"/>
  <c r="B16" i="4"/>
  <c r="B28" i="4"/>
  <c r="B12" i="2"/>
  <c r="B16" i="2"/>
  <c r="B4" i="2"/>
  <c r="B8" i="4"/>
  <c r="B12" i="3"/>
  <c r="B32" i="4"/>
  <c r="B8" i="2"/>
  <c r="B24" i="2"/>
  <c r="B24" i="4"/>
  <c r="F30" i="3" l="1"/>
  <c r="J26" i="3" s="1"/>
  <c r="F22" i="3"/>
  <c r="F14" i="3"/>
  <c r="F6" i="3"/>
  <c r="F14" i="2"/>
  <c r="B36" i="2" s="1"/>
  <c r="F6" i="2"/>
  <c r="J10" i="2" s="1"/>
  <c r="N18" i="2" s="1"/>
  <c r="F22" i="2"/>
  <c r="F30" i="2"/>
  <c r="B40" i="2" l="1"/>
  <c r="F38" i="2" s="1"/>
  <c r="J10" i="3"/>
  <c r="N18" i="3" s="1"/>
  <c r="J26" i="2"/>
</calcChain>
</file>

<file path=xl/connections.xml><?xml version="1.0" encoding="utf-8"?>
<connections xmlns="http://schemas.openxmlformats.org/spreadsheetml/2006/main">
  <connection id="1" name="swiss-res" type="6" refreshedVersion="4" background="1" saveData="1">
    <textPr codePage="1251" sourceFile="P:\swiss-res.txt" thousands=" " comma="1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<sst xmlns="http://schemas.openxmlformats.org/spreadsheetml/2006/main" count="221" uniqueCount="138">
  <si>
    <t>дор.</t>
  </si>
  <si>
    <t>X</t>
  </si>
  <si>
    <t>Кубок С</t>
  </si>
  <si>
    <t>Кубок А</t>
  </si>
  <si>
    <t>Кубок В</t>
  </si>
  <si>
    <t>Агапов/Лютиков/Силаев</t>
  </si>
  <si>
    <t xml:space="preserve"> </t>
  </si>
  <si>
    <t>51.0-34.0</t>
  </si>
  <si>
    <t>Лямунов/Мишин/Анухин</t>
  </si>
  <si>
    <t>55.0-29.0</t>
  </si>
  <si>
    <t>Жака/Крошилов/Филатов/Зор</t>
  </si>
  <si>
    <t>54.0-34.0</t>
  </si>
  <si>
    <t>Денисов/ Дубовицкий/Хафид</t>
  </si>
  <si>
    <t>54.0-35.0</t>
  </si>
  <si>
    <t>Казанцева/Алкина/Артюхина</t>
  </si>
  <si>
    <t>58.0-30.0</t>
  </si>
  <si>
    <t>Капов/Большаков/Зимин</t>
  </si>
  <si>
    <t>48.0-49.0</t>
  </si>
  <si>
    <t>Ли/Павлова/Поляков</t>
  </si>
  <si>
    <t>Чекмарeва/Зубова/Крошилов</t>
  </si>
  <si>
    <t>47.0-40.0</t>
  </si>
  <si>
    <t>Африканов/Колпаков/Маффре</t>
  </si>
  <si>
    <t>52.0-34.0</t>
  </si>
  <si>
    <t>Банщиков/Федотовский/Смир</t>
  </si>
  <si>
    <t>49.0-35.0</t>
  </si>
  <si>
    <t>Пелевин/Иванов/Новиков</t>
  </si>
  <si>
    <t>49.0-34.0</t>
  </si>
  <si>
    <t>Рульки</t>
  </si>
  <si>
    <t>49.0-49.0</t>
  </si>
  <si>
    <t>Ткаченко/ Дурынчкева/Бубл</t>
  </si>
  <si>
    <t>53.0-47.0</t>
  </si>
  <si>
    <t>Воронов/Комаровы/Мирошнич</t>
  </si>
  <si>
    <t>45.0-44.0</t>
  </si>
  <si>
    <t>Рылова/Кайтукова/Багаутди</t>
  </si>
  <si>
    <t>37.0-48.0</t>
  </si>
  <si>
    <t>Лукьянова/Коппа/Скляр</t>
  </si>
  <si>
    <t>49.0-55.0</t>
  </si>
  <si>
    <t>Осокин/Ткаченко Ал/Мельни</t>
  </si>
  <si>
    <t>39.0-41.0</t>
  </si>
  <si>
    <t>Фальковские/Савельев</t>
  </si>
  <si>
    <t>46.0-61.0</t>
  </si>
  <si>
    <t>Север./Сафон./Склок./Пиме</t>
  </si>
  <si>
    <t>37.0-47.0</t>
  </si>
  <si>
    <t>Кузин/Гиль/Гуменюк</t>
  </si>
  <si>
    <t>36.0-44.0</t>
  </si>
  <si>
    <t>Березнеговская/ Бугите/Ца</t>
  </si>
  <si>
    <t>37.0-51.0</t>
  </si>
  <si>
    <t>Дубовицкая/Полякова/Савче</t>
  </si>
  <si>
    <t>41.0-40.0</t>
  </si>
  <si>
    <t>Медведав /Худяков/Домбров</t>
  </si>
  <si>
    <t>22.0-56.0</t>
  </si>
  <si>
    <t>Курбанов/Степанов/Трущин</t>
  </si>
  <si>
    <t>44.0-63.0</t>
  </si>
  <si>
    <t>Нарва</t>
  </si>
  <si>
    <t>32.0-60.0</t>
  </si>
  <si>
    <t>Горбунов/Уланкин/Клименко</t>
  </si>
  <si>
    <t>24.0-65.0</t>
  </si>
  <si>
    <t>Воронов</t>
  </si>
  <si>
    <t>Жака/Крошилов/Филатов/Зорро</t>
  </si>
  <si>
    <t>Денисов/ Дубовицкий/Хафидо</t>
  </si>
  <si>
    <t xml:space="preserve"> Ли/Павлова/Поляков</t>
  </si>
  <si>
    <t>Чекмарëва/Зубова/Крошилова</t>
  </si>
  <si>
    <t>Банщиков/Федотовский/Смирнов</t>
  </si>
  <si>
    <t>Дубовицкая/Полякова/Савченко</t>
  </si>
  <si>
    <t xml:space="preserve"> Лукьянова/Коппа/Скляр</t>
  </si>
  <si>
    <t>Осокин/Ткаченко Ал/Мельников</t>
  </si>
  <si>
    <t>Ткаченко/ Дурынчкева/Бублик</t>
  </si>
  <si>
    <t>Горбунов/Уланкин/Клименков</t>
  </si>
  <si>
    <t>Медведав /Худяков/Домбровский</t>
  </si>
  <si>
    <t>Рылова/Кайтукова/Багаутдинова</t>
  </si>
  <si>
    <t xml:space="preserve"> 1|Жака/Крошилов/Филатов/Зор, |   1:0   |(12.0-9.0) |Осокин/Ткаченко Ал/Мельни, </t>
  </si>
  <si>
    <t xml:space="preserve">    2|Ткаченко/ Дурынчкева/Бубл, |   0:1   | (2.0-13.0)|Агапов/Лютиков/Силаев,     </t>
  </si>
  <si>
    <t xml:space="preserve">    3|Денисов/ Дубовицкий/Хафид, |   1:0   |(10.0-9.0) |Пелевин/Иванов/Новиков,    </t>
  </si>
  <si>
    <t xml:space="preserve">    4|Березнеговская/ Бугите/Ца, |   0:1   | (3.0-13.0)|Казанцева/Алкина/Артюхина, </t>
  </si>
  <si>
    <t xml:space="preserve">    5|Ли/Павлова/Поляков,        |   1:0   |(13.0-3.0) |Кузин/Гиль/Гуменюк,        </t>
  </si>
  <si>
    <t xml:space="preserve">    6|Горбунов/Уланкин/Клименко, |   0:1   | (3.0-13.0)|Чекмарeва/Зубова/Крошилов, </t>
  </si>
  <si>
    <t xml:space="preserve">    7|Банщиков/Федотовский/Смир, |   1:0   |(13.0-0.0) |Нарва,                     </t>
  </si>
  <si>
    <t xml:space="preserve">    8|Фальковские/Савельев,      |   1:0   |(13.0-12.0)|Воронов/Комаровы/Мирошнич, </t>
  </si>
  <si>
    <t xml:space="preserve">    9|Дубовицкая/Полякова/Савче, |   0:1   | (7.0-13.0)|Капов/Большаков/Зимин,     </t>
  </si>
  <si>
    <t xml:space="preserve">   10|Медведав /Худяков/Домбров, |   1:0   |(11.0-7.0) |Лукьянова/Коппа/Скляр,     </t>
  </si>
  <si>
    <t xml:space="preserve">   11|Африканов/Колпаков/Маффре, |   1:0   |(13.0-5.0) |Рульки,                    </t>
  </si>
  <si>
    <t xml:space="preserve">   12|Курбанов/Степанов/Трущин,  |   0:1   | (3.0-13.0)|Север./Сафон./Склок./Пиме, </t>
  </si>
  <si>
    <t xml:space="preserve">   13|Лямунов/Мишин/Анухин,      |   1:0   |(13.0-0.0) |Рылова/Кайтукова/Багаутди, </t>
  </si>
  <si>
    <t xml:space="preserve">1|Жака/Крошилов/Филатов/Зор, |   1:0   |(13.0-7.0) |Банщиков/Федотовский/Смир, </t>
  </si>
  <si>
    <t xml:space="preserve">    2|Агапов/Лютиков/Силаев,     |   1:0   | (9.0-8.0) |Африканов/Колпаков/Маффре, </t>
  </si>
  <si>
    <t xml:space="preserve">    3|Север./Сафон./Склок./Пиме, |   0:1   | (6.0-10.0)|Денисов/ Дубовицкий/Хафид, </t>
  </si>
  <si>
    <t xml:space="preserve">    4|Казанцева/Алкина/Артюхина, |   0:1   |(10.0-11.0)|Лямунов/Мишин/Анухин,      </t>
  </si>
  <si>
    <t xml:space="preserve">    5|Ли/Павлова/Поляков,        |   1:0   |(13.0-4.0) |Фальковские/Савельев,      </t>
  </si>
  <si>
    <t xml:space="preserve">    6|Чекмарeва/Зубова/Крошилов, |   0:1   |(11.0-12.0)|Капов/Большаков/Зимин,     </t>
  </si>
  <si>
    <t xml:space="preserve">    7|Воронов/Комаровы/Мирошнич, |   1:0   |(13.0-0.0) |Медведав /Худяков/Домбров, </t>
  </si>
  <si>
    <t xml:space="preserve">    8|Кузин/Гиль/Гуменюк,        |   1:0   |(13.0-2.0) |Дубовицкая/Полякова/Савче, </t>
  </si>
  <si>
    <t xml:space="preserve">    9|Лукьянова/Коппа/Скляр,     |   1:0   |(13.0-8.0) |Горбунов/Уланкин/Клименко, </t>
  </si>
  <si>
    <t xml:space="preserve">   10|Осокин/Ткаченко Ал/Мельни, |   1:0   |(13.0-0.0) |Нарва,                     </t>
  </si>
  <si>
    <t xml:space="preserve">   11|Рульки,                    |   1:0   |(13.0-12.0)|Ткаченко/ Дурынчкева/Бубл, </t>
  </si>
  <si>
    <t xml:space="preserve">   12|Пелевин/Иванов/Новиков,    |   1:0   |(13.0-7.0) |Курбанов/Степанов/Трущин,  </t>
  </si>
  <si>
    <t xml:space="preserve">   13|Рылова/Кайтукова/Багаутди, |   1:0   |(13.0-5.0) |Березнеговская/ Бугите/Ца, </t>
  </si>
  <si>
    <t xml:space="preserve">1|Жака/Крошилов/Филатов/Зор, |   0:1   | (3.0-13.0)|Ли/Павлова/Поляков,        </t>
  </si>
  <si>
    <t xml:space="preserve">    2|Лямунов/Мишин/Анухин,      |   0:1   | (7.0-9.0) |Агапов/Лютиков/Силаев,     </t>
  </si>
  <si>
    <t xml:space="preserve">    3|Капов/Большаков/Зимин,     |   1:0   |(13.0-9.0) |Денисов/ Дубовицкий/Хафид, </t>
  </si>
  <si>
    <t xml:space="preserve">    4|Казанцева/Алкина/Артюхина, |   1:0   |(13.0-1.0) |Осокин/Ткаченко Ал/Мельни, </t>
  </si>
  <si>
    <t xml:space="preserve">    5|Чекмарeва/Зубова/Крошилов, |   1:0   | (8.0-7.0) |Пелевин/Иванов/Новиков,    </t>
  </si>
  <si>
    <t xml:space="preserve">    6|Банщиков/Федотовский/Смир, |   1:0   |(13.0-6.0) |Кузин/Гиль/Гуменюк,        </t>
  </si>
  <si>
    <t xml:space="preserve">    7|Воронов/Комаровы/Мирошнич, |   1:0   |(13.0-5.0) |Рульки,                    </t>
  </si>
  <si>
    <t xml:space="preserve">    8|Фальковские/Савельев,      |   0:1   |(10.0-12.0)|Лукьянова/Коппа/Скляр,     </t>
  </si>
  <si>
    <t xml:space="preserve">    9|Африканов/Колпаков/Маффре, |   1:0   |(13.0-0.0) |Медведав /Худяков/Домбров, </t>
  </si>
  <si>
    <t xml:space="preserve">   10|Север./Сафон./Склок./Пиме, |   0:1   | (4.0-13.0)|Рылова/Кайтукова/Багаутди, </t>
  </si>
  <si>
    <t xml:space="preserve">   11|Дубовицкая/Полякова/Савче, |   1:0   |(13.0-3.0) |Горбунов/Уланкин/Клименко, </t>
  </si>
  <si>
    <t xml:space="preserve">   12|Нарва,                     |   0:1   | (8.0-13.0)|Ткаченко/ Дурынчкева/Бубл, </t>
  </si>
  <si>
    <t xml:space="preserve">   13|Березнеговская/ Бугите/Ца, |   1:0   |(13.0-10.0)|Курбанов/Степанов/Трущин,  </t>
  </si>
  <si>
    <t xml:space="preserve"> 1|Агапов/Лютиков/Силаев,     |   1:0   |(13.0-5.0) |Ли/Павлова/Поляков,        </t>
  </si>
  <si>
    <t xml:space="preserve">    2|Капов/Большаков/Зимин,     |   0:1   | (3.0-13.0)|Жака/Крошилов/Филатов/Зор, </t>
  </si>
  <si>
    <t xml:space="preserve">    3|Денисов/ Дубовицкий/Хафид, |   1:0   |(13.0-0.0) |Воронов/Комаровы/Мирошнич, </t>
  </si>
  <si>
    <t xml:space="preserve">    4|Лукьянова/Коппа/Скляр,     |   0:1   | (8.0-13.0)|Казанцева/Алкина/Артюхина, </t>
  </si>
  <si>
    <t xml:space="preserve">    5|Африканов/Колпаков/Маффре, |   0:1   | (5.0-13.0)|Чекмарeва/Зубова/Крошилов, </t>
  </si>
  <si>
    <t xml:space="preserve">    6|Банщиков/Федотовский/Смир, |   0:1   | (3.0-13.0)|Лямунов/Мишин/Анухин,      </t>
  </si>
  <si>
    <t xml:space="preserve">    7|Рылова/Кайтукова/Багаутди, |   0:1   | (4.0-13.0)|Дубовицкая/Полякова/Савче, </t>
  </si>
  <si>
    <t xml:space="preserve">    8|Березнеговская/ Бугите/Ца, |   1:0   |(13.0-4.0) |Север./Сафон./Склок./Пиме, </t>
  </si>
  <si>
    <t xml:space="preserve">    9|Осокин/Ткаченко Ал/Мельни, |   1:0   |(13.0-3.0) |Кузин/Гиль/Гуменюк,        </t>
  </si>
  <si>
    <t xml:space="preserve">   10|Ткаченко/ Дурынчкева/Бубл, |   1:0   |(13.0-6.0) |Фальковские/Савельев,      </t>
  </si>
  <si>
    <t xml:space="preserve">   11|Медведав /Худяков/Домбров, |   0:1   | (3.0-13.0)|Пелевин/Иванов/Новиков,    </t>
  </si>
  <si>
    <t xml:space="preserve">   12|Горбунов/Уланкин/Клименко, |   0:1   | (2.0-13.0)|Рульки,                    </t>
  </si>
  <si>
    <t xml:space="preserve">   13|Курбанов/Степанов/Трущин,  |   1:0   |(13.0-11.0)|Нарва,                     </t>
  </si>
  <si>
    <t xml:space="preserve">1|Денисов/ Дубовицкий/Хафид, |   1:0   |(12.0-7.0) |Агапов/Лютиков/Силаев,     </t>
  </si>
  <si>
    <t xml:space="preserve">    2|Чекмарeва/Зубова/Крошилов, |   0:1   | (2.0-13.0)|Жака/Крошилов/Филатов/Зор, </t>
  </si>
  <si>
    <t xml:space="preserve">    3|Казанцева/Алкина/Артюхина, |   1:0   | (9.0-7.0) |Капов/Большаков/Зимин,     </t>
  </si>
  <si>
    <t xml:space="preserve">    4|Ли/Павлова/Поляков,        |   0:1   | (7.0-11.0)|Лямунов/Мишин/Анухин,      </t>
  </si>
  <si>
    <t xml:space="preserve">    5|Осокин/Ткаченко Ал/Мельни, |   0:1   | (3.0-13.0)|Банщиков/Федотовский/Смир, </t>
  </si>
  <si>
    <t xml:space="preserve">    6|Воронов/Комаровы/Мирошнич, |   0:1   | (7.0-13.0)|Ткаченко/ Дурынчкева/Бубл, </t>
  </si>
  <si>
    <t xml:space="preserve">    7|Пелевин/Иванов/Новиков,    |   1:0   | (7.0-6.0) |Дубовицкая/Полякова/Савче, </t>
  </si>
  <si>
    <t xml:space="preserve">    8|Рульки,                    |   1:0   |(13.0-9.0) |Лукьянова/Коппа/Скляр,     </t>
  </si>
  <si>
    <t xml:space="preserve">    9|Рылова/Кайтукова/Багаутди, |   0:1   | (7.0-13.0)|Африканов/Колпаков/Маффре, </t>
  </si>
  <si>
    <t xml:space="preserve">   10|Кузин/Гиль/Гуменюк,        |   1:0   |(11.0-3.0) |Березнеговская/ Бугите/Ца, </t>
  </si>
  <si>
    <t xml:space="preserve">   11|Север./Сафон./Склок./Пиме, |   1:0   |(10.0-8.0) |Медведав /Худяков/Домбров, </t>
  </si>
  <si>
    <t xml:space="preserve">   12|Фальковские/Савельев,      |   1:0   |(13.0-11.0)|Курбанов/Степанов/Трущин,  </t>
  </si>
  <si>
    <t xml:space="preserve">   13|Нарва,                     |   1:0   |(13.0-8.0) |Горбунов/Уланкин/Клименко, </t>
  </si>
  <si>
    <t>Воронов/Комаровы/Мирошниченко</t>
  </si>
  <si>
    <t>Север./Сафон./Склок./Пимен.</t>
  </si>
  <si>
    <t>Березнеговская/ Бугите/Цар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</si>
</sst>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right" indent="1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swiss-r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8"/>
  <sheetViews>
    <sheetView tabSelected="1" topLeftCell="A13" workbookViewId="0">
      <selection activeCell="B3" sqref="B3:C28"/>
    </sheetView>
  </sheetViews>
  <sheetFormatPr defaultRowHeight="15" x14ac:dyDescent="0.25"/>
  <cols>
    <col min="2" max="2" width="33.140625" customWidth="1"/>
  </cols>
  <sheetData>
    <row r="3" spans="2:3" x14ac:dyDescent="0.25">
      <c r="B3" t="s">
        <v>58</v>
      </c>
      <c r="C3">
        <v>355</v>
      </c>
    </row>
    <row r="4" spans="2:3" x14ac:dyDescent="0.25">
      <c r="B4" t="s">
        <v>5</v>
      </c>
      <c r="C4">
        <v>276</v>
      </c>
    </row>
    <row r="5" spans="2:3" x14ac:dyDescent="0.25">
      <c r="B5" t="s">
        <v>59</v>
      </c>
      <c r="C5">
        <v>273</v>
      </c>
    </row>
    <row r="6" spans="2:3" x14ac:dyDescent="0.25">
      <c r="B6" t="s">
        <v>14</v>
      </c>
      <c r="C6">
        <v>249.3</v>
      </c>
    </row>
    <row r="7" spans="2:3" x14ac:dyDescent="0.25">
      <c r="B7" t="s">
        <v>60</v>
      </c>
      <c r="C7">
        <v>245.39999999999998</v>
      </c>
    </row>
    <row r="8" spans="2:3" x14ac:dyDescent="0.25">
      <c r="B8" t="s">
        <v>61</v>
      </c>
      <c r="C8">
        <v>243.6</v>
      </c>
    </row>
    <row r="9" spans="2:3" x14ac:dyDescent="0.25">
      <c r="B9" t="s">
        <v>62</v>
      </c>
      <c r="C9">
        <v>211</v>
      </c>
    </row>
    <row r="10" spans="2:3" x14ac:dyDescent="0.25">
      <c r="B10" t="s">
        <v>135</v>
      </c>
      <c r="C10">
        <v>210.2</v>
      </c>
    </row>
    <row r="11" spans="2:3" x14ac:dyDescent="0.25">
      <c r="B11" t="s">
        <v>63</v>
      </c>
      <c r="C11">
        <v>165.89999999999998</v>
      </c>
    </row>
    <row r="12" spans="2:3" x14ac:dyDescent="0.25">
      <c r="B12" t="s">
        <v>64</v>
      </c>
      <c r="C12">
        <v>164.5</v>
      </c>
    </row>
    <row r="13" spans="2:3" x14ac:dyDescent="0.25">
      <c r="B13" t="s">
        <v>21</v>
      </c>
      <c r="C13">
        <v>142</v>
      </c>
    </row>
    <row r="14" spans="2:3" x14ac:dyDescent="0.25">
      <c r="B14" t="s">
        <v>136</v>
      </c>
      <c r="C14">
        <v>139.69999999999999</v>
      </c>
    </row>
    <row r="15" spans="2:3" x14ac:dyDescent="0.25">
      <c r="B15" t="s">
        <v>8</v>
      </c>
      <c r="C15">
        <v>133</v>
      </c>
    </row>
    <row r="16" spans="2:3" x14ac:dyDescent="0.25">
      <c r="B16" t="s">
        <v>65</v>
      </c>
      <c r="C16">
        <v>108</v>
      </c>
    </row>
    <row r="17" spans="2:3" x14ac:dyDescent="0.25">
      <c r="B17" t="s">
        <v>66</v>
      </c>
      <c r="C17">
        <v>91</v>
      </c>
    </row>
    <row r="18" spans="2:3" x14ac:dyDescent="0.25">
      <c r="B18" t="s">
        <v>25</v>
      </c>
      <c r="C18">
        <v>69</v>
      </c>
    </row>
    <row r="19" spans="2:3" x14ac:dyDescent="0.25">
      <c r="B19" t="s">
        <v>137</v>
      </c>
      <c r="C19">
        <v>61</v>
      </c>
    </row>
    <row r="20" spans="2:3" x14ac:dyDescent="0.25">
      <c r="B20" t="s">
        <v>43</v>
      </c>
      <c r="C20">
        <v>10</v>
      </c>
    </row>
    <row r="21" spans="2:3" x14ac:dyDescent="0.25">
      <c r="B21" t="s">
        <v>67</v>
      </c>
      <c r="C21">
        <v>8</v>
      </c>
    </row>
    <row r="22" spans="2:3" x14ac:dyDescent="0.25">
      <c r="B22" t="s">
        <v>53</v>
      </c>
      <c r="C22">
        <v>7</v>
      </c>
    </row>
    <row r="23" spans="2:3" x14ac:dyDescent="0.25">
      <c r="B23" t="s">
        <v>39</v>
      </c>
      <c r="C23">
        <v>6</v>
      </c>
    </row>
    <row r="24" spans="2:3" x14ac:dyDescent="0.25">
      <c r="B24" t="s">
        <v>16</v>
      </c>
      <c r="C24">
        <v>5</v>
      </c>
    </row>
    <row r="25" spans="2:3" x14ac:dyDescent="0.25">
      <c r="B25" t="s">
        <v>68</v>
      </c>
      <c r="C25">
        <v>4</v>
      </c>
    </row>
    <row r="26" spans="2:3" x14ac:dyDescent="0.25">
      <c r="B26" t="s">
        <v>27</v>
      </c>
      <c r="C26">
        <v>3</v>
      </c>
    </row>
    <row r="27" spans="2:3" x14ac:dyDescent="0.25">
      <c r="B27" t="s">
        <v>51</v>
      </c>
      <c r="C27">
        <v>2</v>
      </c>
    </row>
    <row r="28" spans="2:3" x14ac:dyDescent="0.25">
      <c r="B28" t="s">
        <v>69</v>
      </c>
      <c r="C28">
        <v>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topLeftCell="A22" workbookViewId="0">
      <selection activeCell="T6" sqref="T6"/>
    </sheetView>
  </sheetViews>
  <sheetFormatPr defaultRowHeight="15" x14ac:dyDescent="0.25"/>
  <cols>
    <col min="1" max="1" width="9.140625" style="10"/>
    <col min="2" max="15" width="9.140625" style="2" customWidth="1"/>
    <col min="16" max="16384" width="9.140625" style="2"/>
  </cols>
  <sheetData>
    <row r="1" spans="1:13" ht="31.5" x14ac:dyDescent="0.25">
      <c r="B1" s="1"/>
      <c r="C1" s="1"/>
      <c r="D1" s="11" t="s">
        <v>2</v>
      </c>
      <c r="E1" s="1"/>
      <c r="F1" s="1"/>
      <c r="G1" s="1"/>
      <c r="H1" s="1"/>
      <c r="I1" s="1"/>
      <c r="J1" s="1"/>
      <c r="K1" s="1"/>
    </row>
    <row r="2" spans="1:13" ht="15" customHeight="1" x14ac:dyDescent="0.25">
      <c r="C2" s="1"/>
    </row>
    <row r="3" spans="1:13" ht="15" customHeight="1" x14ac:dyDescent="0.25">
      <c r="C3" s="1"/>
    </row>
    <row r="4" spans="1:13" ht="18.75" x14ac:dyDescent="0.25">
      <c r="A4" s="10" t="s">
        <v>1</v>
      </c>
      <c r="B4" s="12" t="str">
        <f ca="1">IF(LEFT(A5,1)="-",IF(ISBLANK(INDIRECT(ADDRESS(2^MID(A5,2,1)+2+(MID(A5,3,2)-1)*2^(MID(A5,2,1)+2),MID(A5,2,1)*4,,,A4))),"",IF(INDIRECT(ADDRESS(2^MID(A5,2,1)+2+(MID(A5,3,2)-1)*2^(MID(A5,2,1)+2),MID(A5,2,1)*4,,,A4))&gt;INDIRECT(ADDRESS(2^(1+MID(A5,2,1))+2^MID(A5,2,1)+2+(MID(A5,3,2)-1)*2^(MID(A5,2,1)+2),MID(A5,2,1)*4,,,A4)),INDIRECT(ADDRESS(2^(1+MID(A5,2,1))+2^MID(A5,2,1)+2+(MID(A5,3,2)-1)*2^(MID(A5,2,1)+2),MID(A5,2,1)*4-2,,,A4)),INDIRECT(ADDRESS(2^MID(A5,2,1)+2+(MID(A5,3,2)-1)*2^(MID(A5,2,1)+2),MID(A5,2,1)*4-2,,,A4)))),IF(LEFT(A4,1)="X",IFERROR(INDIRECT(ADDRESS(MATCH(A5,OFFSET(INDIRECT(ADDRESS(1,1,,,A4)),0,0,200,1),0),2,,,A4)),""),IFERROR(INDIRECT(ADDRESS(MATCH(A5,OFFSET(INDIRECT(ADDRESS(3,2,,,A4)),1,6+MAX(OFFSET(INDIRECT(ADDRESS(3,2,,,A4)),0,0,1,20)),2*MAX(OFFSET(INDIRECT(ADDRESS(3,2,,,A4)),0,0,1,20)),1),0)+3,3,,,A4)),"")))</f>
        <v>Осокин/Ткаченко Ал/Мельни</v>
      </c>
      <c r="C4" s="13"/>
      <c r="D4" s="3"/>
      <c r="E4" s="4"/>
    </row>
    <row r="5" spans="1:13" ht="15" customHeight="1" x14ac:dyDescent="0.25">
      <c r="A5" s="10">
        <v>17</v>
      </c>
      <c r="C5" s="1"/>
      <c r="E5" s="5"/>
    </row>
    <row r="6" spans="1:13" ht="18.75" x14ac:dyDescent="0.25">
      <c r="B6" s="6" t="s">
        <v>0</v>
      </c>
      <c r="C6" s="1">
        <v>13</v>
      </c>
      <c r="E6" s="7"/>
      <c r="F6" s="14" t="str">
        <f>IF(ISBLANK(D4),"",IF(D4&gt;D8,B4,B8))</f>
        <v/>
      </c>
      <c r="G6" s="13"/>
      <c r="H6" s="3"/>
      <c r="I6" s="4"/>
    </row>
    <row r="7" spans="1:13" ht="15" customHeight="1" x14ac:dyDescent="0.25">
      <c r="C7" s="1"/>
      <c r="E7" s="7"/>
      <c r="I7" s="5"/>
    </row>
    <row r="8" spans="1:13" ht="18.75" x14ac:dyDescent="0.25">
      <c r="A8" s="10" t="s">
        <v>1</v>
      </c>
      <c r="B8" s="12" t="str">
        <f ca="1">IF(LEFT(A9,1)="-",IF(ISBLANK(INDIRECT(ADDRESS(2^MID(A9,2,1)+2+(MID(A9,3,2)-1)*2^(MID(A9,2,1)+2),MID(A9,2,1)*4,,,A8))),"",IF(INDIRECT(ADDRESS(2^MID(A9,2,1)+2+(MID(A9,3,2)-1)*2^(MID(A9,2,1)+2),MID(A9,2,1)*4,,,A8))&gt;INDIRECT(ADDRESS(2^(1+MID(A9,2,1))+2^MID(A9,2,1)+2+(MID(A9,3,2)-1)*2^(MID(A9,2,1)+2),MID(A9,2,1)*4,,,A8)),INDIRECT(ADDRESS(2^(1+MID(A9,2,1))+2^MID(A9,2,1)+2+(MID(A9,3,2)-1)*2^(MID(A9,2,1)+2),MID(A9,2,1)*4-2,,,A8)),INDIRECT(ADDRESS(2^MID(A9,2,1)+2+(MID(A9,3,2)-1)*2^(MID(A9,2,1)+2),MID(A9,2,1)*4-2,,,A8)))),IF(LEFT(A8,1)="X",IFERROR(INDIRECT(ADDRESS(MATCH(A9,OFFSET(INDIRECT(ADDRESS(1,1,,,A8)),0,0,200,1),0),2,,,A8)),""),IFERROR(INDIRECT(ADDRESS(MATCH(A9,OFFSET(INDIRECT(ADDRESS(3,2,,,A8)),1,6+MAX(OFFSET(INDIRECT(ADDRESS(3,2,,,A8)),0,0,1,20)),2*MAX(OFFSET(INDIRECT(ADDRESS(3,2,,,A8)),0,0,1,20)),1),0)+3,3,,,A8)),"")))</f>
        <v>Курбанов/Степанов/Трущин</v>
      </c>
      <c r="C8" s="13"/>
      <c r="D8" s="3"/>
      <c r="E8" s="8"/>
      <c r="I8" s="7"/>
    </row>
    <row r="9" spans="1:13" ht="15" customHeight="1" x14ac:dyDescent="0.25">
      <c r="A9" s="10">
        <v>24</v>
      </c>
      <c r="C9" s="1"/>
      <c r="I9" s="7"/>
    </row>
    <row r="10" spans="1:13" ht="18.75" x14ac:dyDescent="0.25">
      <c r="C10" s="1"/>
      <c r="G10" s="6" t="s">
        <v>0</v>
      </c>
      <c r="H10" s="1"/>
      <c r="I10" s="7"/>
      <c r="J10" s="14" t="str">
        <f>IF(ISBLANK(H6),"",IF(H6&gt;H14,F6,F14))</f>
        <v/>
      </c>
      <c r="K10" s="12"/>
      <c r="L10" s="3"/>
      <c r="M10" s="4"/>
    </row>
    <row r="11" spans="1:13" ht="15" customHeight="1" x14ac:dyDescent="0.25">
      <c r="C11" s="1"/>
      <c r="I11" s="7"/>
      <c r="M11" s="5"/>
    </row>
    <row r="12" spans="1:13" ht="18.75" x14ac:dyDescent="0.25">
      <c r="A12" s="10" t="s">
        <v>1</v>
      </c>
      <c r="B12" s="12" t="s">
        <v>43</v>
      </c>
      <c r="C12" s="13"/>
      <c r="D12" s="3"/>
      <c r="E12" s="4"/>
      <c r="I12" s="7"/>
      <c r="M12" s="7"/>
    </row>
    <row r="13" spans="1:13" ht="15" customHeight="1" x14ac:dyDescent="0.25">
      <c r="A13" s="10">
        <v>20</v>
      </c>
      <c r="C13" s="1"/>
      <c r="E13" s="5"/>
      <c r="I13" s="7"/>
      <c r="M13" s="7"/>
    </row>
    <row r="14" spans="1:13" ht="18.75" x14ac:dyDescent="0.25">
      <c r="B14" s="6" t="s">
        <v>0</v>
      </c>
      <c r="C14" s="1">
        <v>14</v>
      </c>
      <c r="E14" s="7"/>
      <c r="F14" s="14" t="str">
        <f>IF(ISBLANK(D12),"",IF(D12&gt;D16,B12,B16))</f>
        <v/>
      </c>
      <c r="G14" s="13"/>
      <c r="H14" s="3"/>
      <c r="I14" s="8"/>
      <c r="M14" s="7"/>
    </row>
    <row r="15" spans="1:13" ht="15" customHeight="1" x14ac:dyDescent="0.25">
      <c r="E15" s="7"/>
      <c r="M15" s="7"/>
    </row>
    <row r="16" spans="1:13" ht="18.75" x14ac:dyDescent="0.25">
      <c r="A16" s="10" t="s">
        <v>1</v>
      </c>
      <c r="B16" s="12" t="str">
        <f ca="1">IF(LEFT(A17,1)="-",IF(ISBLANK(INDIRECT(ADDRESS(2^MID(A17,2,1)+2+(MID(A17,3,2)-1)*2^(MID(A17,2,1)+2),MID(A17,2,1)*4,,,A16))),"",IF(INDIRECT(ADDRESS(2^MID(A17,2,1)+2+(MID(A17,3,2)-1)*2^(MID(A17,2,1)+2),MID(A17,2,1)*4,,,A16))&gt;INDIRECT(ADDRESS(2^(1+MID(A17,2,1))+2^MID(A17,2,1)+2+(MID(A17,3,2)-1)*2^(MID(A17,2,1)+2),MID(A17,2,1)*4,,,A16)),INDIRECT(ADDRESS(2^(1+MID(A17,2,1))+2^MID(A17,2,1)+2+(MID(A17,3,2)-1)*2^(MID(A17,2,1)+2),MID(A17,2,1)*4-2,,,A16)),INDIRECT(ADDRESS(2^MID(A17,2,1)+2+(MID(A17,3,2)-1)*2^(MID(A17,2,1)+2),MID(A17,2,1)*4-2,,,A16)))),IF(LEFT(A16,1)="X",IFERROR(INDIRECT(ADDRESS(MATCH(A17,OFFSET(INDIRECT(ADDRESS(1,1,,,A16)),0,0,200,1),0),2,,,A16)),""),IFERROR(INDIRECT(ADDRESS(MATCH(A17,OFFSET(INDIRECT(ADDRESS(3,2,,,A16)),1,6+MAX(OFFSET(INDIRECT(ADDRESS(3,2,,,A16)),0,0,1,20)),2*MAX(OFFSET(INDIRECT(ADDRESS(3,2,,,A16)),0,0,1,20)),1),0)+3,3,,,A16)),"")))</f>
        <v>Березнеговская/ Бугите/Ца</v>
      </c>
      <c r="C16" s="13"/>
      <c r="D16" s="3"/>
      <c r="E16" s="8"/>
      <c r="M16" s="7"/>
    </row>
    <row r="17" spans="1:15" ht="15" customHeight="1" x14ac:dyDescent="0.25">
      <c r="A17" s="10">
        <v>21</v>
      </c>
      <c r="M17" s="7"/>
    </row>
    <row r="18" spans="1:15" ht="18.75" x14ac:dyDescent="0.25">
      <c r="B18" s="6"/>
      <c r="K18" s="6" t="s">
        <v>0</v>
      </c>
      <c r="L18" s="1"/>
      <c r="M18" s="7"/>
      <c r="N18" s="14" t="str">
        <f>IF(ISBLANK(L10),"",IF(L10&gt;L26,J10,J26))</f>
        <v/>
      </c>
      <c r="O18" s="12"/>
    </row>
    <row r="19" spans="1:15" ht="15" customHeight="1" x14ac:dyDescent="0.25">
      <c r="M19" s="7"/>
    </row>
    <row r="20" spans="1:15" ht="18.75" x14ac:dyDescent="0.25">
      <c r="A20" s="10" t="s">
        <v>1</v>
      </c>
      <c r="B20" s="12" t="str">
        <f ca="1">IF(LEFT(A21,1)="-",IF(ISBLANK(INDIRECT(ADDRESS(2^MID(A21,2,1)+2+(MID(A21,3,2)-1)*2^(MID(A21,2,1)+2),MID(A21,2,1)*4,,,A20))),"",IF(INDIRECT(ADDRESS(2^MID(A21,2,1)+2+(MID(A21,3,2)-1)*2^(MID(A21,2,1)+2),MID(A21,2,1)*4,,,A20))&gt;INDIRECT(ADDRESS(2^(1+MID(A21,2,1))+2^MID(A21,2,1)+2+(MID(A21,3,2)-1)*2^(MID(A21,2,1)+2),MID(A21,2,1)*4,,,A20)),INDIRECT(ADDRESS(2^(1+MID(A21,2,1))+2^MID(A21,2,1)+2+(MID(A21,3,2)-1)*2^(MID(A21,2,1)+2),MID(A21,2,1)*4-2,,,A20)),INDIRECT(ADDRESS(2^MID(A21,2,1)+2+(MID(A21,3,2)-1)*2^(MID(A21,2,1)+2),MID(A21,2,1)*4-2,,,A20)))),IF(LEFT(A20,1)="X",IFERROR(INDIRECT(ADDRESS(MATCH(A21,OFFSET(INDIRECT(ADDRESS(1,1,,,A20)),0,0,200,1),0),2,,,A20)),""),IFERROR(INDIRECT(ADDRESS(MATCH(A21,OFFSET(INDIRECT(ADDRESS(3,2,,,A20)),1,6+MAX(OFFSET(INDIRECT(ADDRESS(3,2,,,A20)),0,0,1,20)),2*MAX(OFFSET(INDIRECT(ADDRESS(3,2,,,A20)),0,0,1,20)),1),0)+3,3,,,A20)),"")))</f>
        <v>Север./Сафон./Склок./Пиме</v>
      </c>
      <c r="C20" s="13"/>
      <c r="D20" s="3"/>
      <c r="E20" s="4"/>
      <c r="M20" s="7"/>
    </row>
    <row r="21" spans="1:15" ht="15" customHeight="1" x14ac:dyDescent="0.25">
      <c r="A21" s="10">
        <v>19</v>
      </c>
      <c r="E21" s="5"/>
      <c r="M21" s="7"/>
    </row>
    <row r="22" spans="1:15" ht="18.75" x14ac:dyDescent="0.25">
      <c r="B22" s="6" t="s">
        <v>0</v>
      </c>
      <c r="C22" s="1">
        <v>15</v>
      </c>
      <c r="E22" s="7"/>
      <c r="F22" s="14" t="str">
        <f>IF(ISBLANK(D20),"",IF(D20&gt;D24,B20,B24))</f>
        <v/>
      </c>
      <c r="G22" s="13"/>
      <c r="H22" s="3"/>
      <c r="I22" s="4"/>
      <c r="M22" s="7"/>
    </row>
    <row r="23" spans="1:15" ht="15" customHeight="1" x14ac:dyDescent="0.25">
      <c r="E23" s="7"/>
      <c r="I23" s="5"/>
      <c r="M23" s="7"/>
    </row>
    <row r="24" spans="1:15" ht="18.75" x14ac:dyDescent="0.25">
      <c r="A24" s="10" t="s">
        <v>1</v>
      </c>
      <c r="B24" s="12" t="str">
        <f ca="1">IF(LEFT(A25,1)="-",IF(ISBLANK(INDIRECT(ADDRESS(2^MID(A25,2,1)+2+(MID(A25,3,2)-1)*2^(MID(A25,2,1)+2),MID(A25,2,1)*4,,,A24))),"",IF(INDIRECT(ADDRESS(2^MID(A25,2,1)+2+(MID(A25,3,2)-1)*2^(MID(A25,2,1)+2),MID(A25,2,1)*4,,,A24))&gt;INDIRECT(ADDRESS(2^(1+MID(A25,2,1))+2^MID(A25,2,1)+2+(MID(A25,3,2)-1)*2^(MID(A25,2,1)+2),MID(A25,2,1)*4,,,A24)),INDIRECT(ADDRESS(2^(1+MID(A25,2,1))+2^MID(A25,2,1)+2+(MID(A25,3,2)-1)*2^(MID(A25,2,1)+2),MID(A25,2,1)*4-2,,,A24)),INDIRECT(ADDRESS(2^MID(A25,2,1)+2+(MID(A25,3,2)-1)*2^(MID(A25,2,1)+2),MID(A25,2,1)*4-2,,,A24)))),IF(LEFT(A24,1)="X",IFERROR(INDIRECT(ADDRESS(MATCH(A25,OFFSET(INDIRECT(ADDRESS(1,1,,,A24)),0,0,200,1),0),2,,,A24)),""),IFERROR(INDIRECT(ADDRESS(MATCH(A25,OFFSET(INDIRECT(ADDRESS(3,2,,,A24)),1,6+MAX(OFFSET(INDIRECT(ADDRESS(3,2,,,A24)),0,0,1,20)),2*MAX(OFFSET(INDIRECT(ADDRESS(3,2,,,A24)),0,0,1,20)),1),0)+3,3,,,A24)),"")))</f>
        <v>Дубовицкая/Полякова/Савче</v>
      </c>
      <c r="C24" s="13"/>
      <c r="D24" s="3"/>
      <c r="E24" s="8"/>
      <c r="I24" s="7"/>
      <c r="M24" s="7"/>
    </row>
    <row r="25" spans="1:15" ht="15" customHeight="1" x14ac:dyDescent="0.25">
      <c r="A25" s="10">
        <v>22</v>
      </c>
      <c r="I25" s="7"/>
      <c r="M25" s="7"/>
    </row>
    <row r="26" spans="1:15" ht="18.75" x14ac:dyDescent="0.25">
      <c r="G26" s="6" t="s">
        <v>0</v>
      </c>
      <c r="H26" s="1"/>
      <c r="I26" s="7"/>
      <c r="J26" s="14" t="str">
        <f>IF(ISBLANK(H22),"",IF(H22&gt;H30,F22,F30))</f>
        <v/>
      </c>
      <c r="K26" s="13"/>
      <c r="L26" s="3"/>
      <c r="M26" s="8"/>
    </row>
    <row r="27" spans="1:15" ht="15" customHeight="1" x14ac:dyDescent="0.25">
      <c r="I27" s="7"/>
    </row>
    <row r="28" spans="1:15" ht="18.75" x14ac:dyDescent="0.25">
      <c r="A28" s="10" t="s">
        <v>1</v>
      </c>
      <c r="B28" s="12" t="str">
        <f ca="1">IF(LEFT(A29,1)="-",IF(ISBLANK(INDIRECT(ADDRESS(2^MID(A29,2,1)+2+(MID(A29,3,2)-1)*2^(MID(A29,2,1)+2),MID(A29,2,1)*4,,,A28))),"",IF(INDIRECT(ADDRESS(2^MID(A29,2,1)+2+(MID(A29,3,2)-1)*2^(MID(A29,2,1)+2),MID(A29,2,1)*4,,,A28))&gt;INDIRECT(ADDRESS(2^(1+MID(A29,2,1))+2^MID(A29,2,1)+2+(MID(A29,3,2)-1)*2^(MID(A29,2,1)+2),MID(A29,2,1)*4,,,A28)),INDIRECT(ADDRESS(2^(1+MID(A29,2,1))+2^MID(A29,2,1)+2+(MID(A29,3,2)-1)*2^(MID(A29,2,1)+2),MID(A29,2,1)*4-2,,,A28)),INDIRECT(ADDRESS(2^MID(A29,2,1)+2+(MID(A29,3,2)-1)*2^(MID(A29,2,1)+2),MID(A29,2,1)*4-2,,,A28)))),IF(LEFT(A28,1)="X",IFERROR(INDIRECT(ADDRESS(MATCH(A29,OFFSET(INDIRECT(ADDRESS(1,1,,,A28)),0,0,200,1),0),2,,,A28)),""),IFERROR(INDIRECT(ADDRESS(MATCH(A29,OFFSET(INDIRECT(ADDRESS(3,2,,,A28)),1,6+MAX(OFFSET(INDIRECT(ADDRESS(3,2,,,A28)),0,0,1,20)),2*MAX(OFFSET(INDIRECT(ADDRESS(3,2,,,A28)),0,0,1,20)),1),0)+3,3,,,A28)),"")))</f>
        <v>Фальковские/Савельев</v>
      </c>
      <c r="C28" s="13"/>
      <c r="D28" s="3"/>
      <c r="E28" s="4"/>
      <c r="I28" s="7"/>
    </row>
    <row r="29" spans="1:15" ht="15" customHeight="1" x14ac:dyDescent="0.25">
      <c r="A29" s="10">
        <v>18</v>
      </c>
      <c r="E29" s="5"/>
      <c r="I29" s="7"/>
    </row>
    <row r="30" spans="1:15" ht="18.75" x14ac:dyDescent="0.25">
      <c r="B30" s="6" t="s">
        <v>0</v>
      </c>
      <c r="C30" s="1">
        <v>16</v>
      </c>
      <c r="E30" s="7"/>
      <c r="F30" s="14" t="str">
        <f>IF(ISBLANK(D28),"",IF(D28&gt;D32,B28,B32))</f>
        <v/>
      </c>
      <c r="G30" s="13"/>
      <c r="H30" s="3"/>
      <c r="I30" s="8"/>
    </row>
    <row r="31" spans="1:15" ht="15" customHeight="1" x14ac:dyDescent="0.25">
      <c r="E31" s="7"/>
    </row>
    <row r="32" spans="1:15" ht="18.75" x14ac:dyDescent="0.25">
      <c r="A32" s="10" t="s">
        <v>1</v>
      </c>
      <c r="B32" s="12" t="str">
        <f ca="1">IF(LEFT(A33,1)="-",IF(ISBLANK(INDIRECT(ADDRESS(2^MID(A33,2,1)+2+(MID(A33,3,2)-1)*2^(MID(A33,2,1)+2),MID(A33,2,1)*4,,,A32))),"",IF(INDIRECT(ADDRESS(2^MID(A33,2,1)+2+(MID(A33,3,2)-1)*2^(MID(A33,2,1)+2),MID(A33,2,1)*4,,,A32))&gt;INDIRECT(ADDRESS(2^(1+MID(A33,2,1))+2^MID(A33,2,1)+2+(MID(A33,3,2)-1)*2^(MID(A33,2,1)+2),MID(A33,2,1)*4,,,A32)),INDIRECT(ADDRESS(2^(1+MID(A33,2,1))+2^MID(A33,2,1)+2+(MID(A33,3,2)-1)*2^(MID(A33,2,1)+2),MID(A33,2,1)*4-2,,,A32)),INDIRECT(ADDRESS(2^MID(A33,2,1)+2+(MID(A33,3,2)-1)*2^(MID(A33,2,1)+2),MID(A33,2,1)*4-2,,,A32)))),IF(LEFT(A32,1)="X",IFERROR(INDIRECT(ADDRESS(MATCH(A33,OFFSET(INDIRECT(ADDRESS(1,1,,,A32)),0,0,200,1),0),2,,,A32)),""),IFERROR(INDIRECT(ADDRESS(MATCH(A33,OFFSET(INDIRECT(ADDRESS(3,2,,,A32)),1,6+MAX(OFFSET(INDIRECT(ADDRESS(3,2,,,A32)),0,0,1,20)),2*MAX(OFFSET(INDIRECT(ADDRESS(3,2,,,A32)),0,0,1,20)),1),0)+3,3,,,A32)),"")))</f>
        <v>Медведав /Худяков/Домбров</v>
      </c>
      <c r="C32" s="13"/>
      <c r="D32" s="3"/>
      <c r="E32" s="8"/>
    </row>
    <row r="33" spans="1:10" x14ac:dyDescent="0.25">
      <c r="A33" s="10">
        <v>23</v>
      </c>
    </row>
    <row r="35" spans="1:10" x14ac:dyDescent="0.25">
      <c r="A35"/>
      <c r="B35"/>
      <c r="C35"/>
      <c r="D35"/>
      <c r="E35"/>
      <c r="F35"/>
      <c r="G35"/>
      <c r="H35"/>
      <c r="I35"/>
      <c r="J35"/>
    </row>
    <row r="36" spans="1:10" x14ac:dyDescent="0.25">
      <c r="A36"/>
      <c r="B36"/>
      <c r="C36"/>
      <c r="D36"/>
      <c r="E36"/>
      <c r="F36"/>
      <c r="G36"/>
      <c r="H36"/>
      <c r="I36"/>
      <c r="J36"/>
    </row>
    <row r="37" spans="1:10" ht="15" customHeight="1" x14ac:dyDescent="0.25">
      <c r="A37"/>
      <c r="B37"/>
      <c r="C37"/>
      <c r="D37"/>
      <c r="E37"/>
      <c r="F37"/>
      <c r="G37"/>
      <c r="H37"/>
      <c r="I37"/>
      <c r="J37"/>
    </row>
    <row r="38" spans="1:10" x14ac:dyDescent="0.25">
      <c r="A38"/>
      <c r="B38"/>
      <c r="C38"/>
      <c r="D38"/>
      <c r="E38"/>
      <c r="F38"/>
      <c r="G38"/>
      <c r="H38"/>
      <c r="I38"/>
      <c r="J38"/>
    </row>
    <row r="39" spans="1:10" ht="15" customHeight="1" x14ac:dyDescent="0.25">
      <c r="A39"/>
      <c r="B39"/>
      <c r="C39"/>
      <c r="D39"/>
      <c r="E39"/>
      <c r="F39"/>
      <c r="G39"/>
      <c r="H39"/>
      <c r="I39"/>
      <c r="J39"/>
    </row>
    <row r="40" spans="1:10" x14ac:dyDescent="0.25">
      <c r="A40"/>
      <c r="B40"/>
      <c r="C40"/>
      <c r="D40"/>
      <c r="E40"/>
      <c r="F40"/>
      <c r="G40"/>
      <c r="H40"/>
      <c r="I40"/>
      <c r="J40"/>
    </row>
    <row r="41" spans="1:10" x14ac:dyDescent="0.25">
      <c r="A41"/>
      <c r="B41"/>
      <c r="C41"/>
      <c r="D41"/>
      <c r="E41"/>
      <c r="F41"/>
      <c r="G41"/>
      <c r="H41"/>
      <c r="I41"/>
      <c r="J41"/>
    </row>
    <row r="42" spans="1:10" x14ac:dyDescent="0.25">
      <c r="A42"/>
      <c r="B42"/>
      <c r="C42"/>
      <c r="D42"/>
      <c r="E42"/>
      <c r="F42"/>
      <c r="G42"/>
      <c r="H42"/>
      <c r="I42"/>
      <c r="J42"/>
    </row>
    <row r="43" spans="1:10" x14ac:dyDescent="0.25">
      <c r="A43"/>
      <c r="B43"/>
      <c r="C43"/>
      <c r="D43"/>
      <c r="E43"/>
      <c r="F43"/>
      <c r="G43"/>
      <c r="H43"/>
      <c r="I43"/>
      <c r="J43"/>
    </row>
    <row r="44" spans="1:10" x14ac:dyDescent="0.25">
      <c r="A44"/>
      <c r="B44"/>
      <c r="C44"/>
      <c r="D44"/>
      <c r="E44"/>
      <c r="F44"/>
      <c r="G44"/>
      <c r="H44"/>
      <c r="I44"/>
      <c r="J44"/>
    </row>
    <row r="45" spans="1:10" x14ac:dyDescent="0.25">
      <c r="A45"/>
      <c r="B45"/>
      <c r="C45"/>
      <c r="D45"/>
      <c r="E45"/>
      <c r="F45"/>
      <c r="G45"/>
      <c r="H45"/>
      <c r="I45"/>
      <c r="J45"/>
    </row>
    <row r="46" spans="1:10" x14ac:dyDescent="0.25">
      <c r="A46"/>
      <c r="B46"/>
      <c r="C46"/>
      <c r="D46"/>
      <c r="E46"/>
      <c r="F46"/>
      <c r="G46"/>
      <c r="H46"/>
      <c r="I46"/>
      <c r="J46"/>
    </row>
    <row r="47" spans="1:10" x14ac:dyDescent="0.25">
      <c r="A47"/>
      <c r="B47"/>
      <c r="C47"/>
      <c r="D47"/>
      <c r="E47"/>
      <c r="F47"/>
      <c r="G47"/>
      <c r="H47"/>
      <c r="I47"/>
      <c r="J47"/>
    </row>
    <row r="48" spans="1:10" x14ac:dyDescent="0.25">
      <c r="A48"/>
      <c r="B48"/>
      <c r="C48"/>
      <c r="D48"/>
      <c r="E48"/>
      <c r="F48"/>
      <c r="G48"/>
      <c r="H48"/>
      <c r="I48"/>
      <c r="J48"/>
    </row>
    <row r="49" spans="1:10" x14ac:dyDescent="0.25">
      <c r="A49"/>
      <c r="B49"/>
      <c r="C49"/>
      <c r="D49"/>
      <c r="E49"/>
      <c r="F49"/>
      <c r="G49"/>
      <c r="H49"/>
      <c r="I49"/>
      <c r="J49"/>
    </row>
  </sheetData>
  <mergeCells count="15">
    <mergeCell ref="B28:C28"/>
    <mergeCell ref="F30:G30"/>
    <mergeCell ref="B32:C32"/>
    <mergeCell ref="B16:C16"/>
    <mergeCell ref="N18:O18"/>
    <mergeCell ref="B20:C20"/>
    <mergeCell ref="F22:G22"/>
    <mergeCell ref="B24:C24"/>
    <mergeCell ref="J26:K26"/>
    <mergeCell ref="F14:G14"/>
    <mergeCell ref="B4:C4"/>
    <mergeCell ref="F6:G6"/>
    <mergeCell ref="B8:C8"/>
    <mergeCell ref="J10:K10"/>
    <mergeCell ref="B12:C12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5"/>
  <sheetViews>
    <sheetView workbookViewId="0">
      <selection activeCell="C24" sqref="C24"/>
    </sheetView>
  </sheetViews>
  <sheetFormatPr defaultRowHeight="15" x14ac:dyDescent="0.25"/>
  <sheetData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  <row r="10" spans="1:1" x14ac:dyDescent="0.25">
      <c r="A10" t="s">
        <v>77</v>
      </c>
    </row>
    <row r="11" spans="1:1" x14ac:dyDescent="0.25">
      <c r="A11" t="s">
        <v>78</v>
      </c>
    </row>
    <row r="12" spans="1:1" x14ac:dyDescent="0.25">
      <c r="A12" t="s">
        <v>79</v>
      </c>
    </row>
    <row r="13" spans="1:1" x14ac:dyDescent="0.25">
      <c r="A13" t="s">
        <v>80</v>
      </c>
    </row>
    <row r="14" spans="1:1" x14ac:dyDescent="0.25">
      <c r="A14" t="s">
        <v>81</v>
      </c>
    </row>
    <row r="15" spans="1:1" x14ac:dyDescent="0.25">
      <c r="A15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4"/>
  <sheetViews>
    <sheetView workbookViewId="0">
      <selection activeCell="A2" sqref="A2:A14"/>
    </sheetView>
  </sheetViews>
  <sheetFormatPr defaultRowHeight="15" x14ac:dyDescent="0.25"/>
  <sheetData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2" spans="1:1" x14ac:dyDescent="0.25">
      <c r="A12" t="s">
        <v>93</v>
      </c>
    </row>
    <row r="13" spans="1:1" x14ac:dyDescent="0.25">
      <c r="A13" t="s">
        <v>94</v>
      </c>
    </row>
    <row r="14" spans="1:1" x14ac:dyDescent="0.25">
      <c r="A14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5"/>
  <sheetViews>
    <sheetView workbookViewId="0">
      <selection activeCell="A3" sqref="A3:A15"/>
    </sheetView>
  </sheetViews>
  <sheetFormatPr defaultRowHeight="15" x14ac:dyDescent="0.25"/>
  <sheetData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5"/>
  <sheetViews>
    <sheetView workbookViewId="0">
      <selection activeCell="A3" sqref="A3:A15"/>
    </sheetView>
  </sheetViews>
  <sheetFormatPr defaultRowHeight="15" x14ac:dyDescent="0.25"/>
  <sheetData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5"/>
  <sheetViews>
    <sheetView workbookViewId="0">
      <selection activeCell="F16" sqref="F16"/>
    </sheetView>
  </sheetViews>
  <sheetFormatPr defaultRowHeight="15" x14ac:dyDescent="0.25"/>
  <sheetData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26"/>
  <sheetViews>
    <sheetView topLeftCell="A13" workbookViewId="0">
      <selection activeCell="B20" sqref="B20"/>
    </sheetView>
  </sheetViews>
  <sheetFormatPr defaultRowHeight="15" x14ac:dyDescent="0.25"/>
  <cols>
    <col min="1" max="1" width="3" bestFit="1" customWidth="1"/>
    <col min="2" max="2" width="30.7109375" bestFit="1" customWidth="1"/>
    <col min="3" max="3" width="1.42578125" customWidth="1"/>
    <col min="4" max="4" width="2" customWidth="1"/>
    <col min="5" max="6" width="3" customWidth="1"/>
    <col min="7" max="8" width="8.85546875" bestFit="1" customWidth="1"/>
  </cols>
  <sheetData>
    <row r="1" spans="1:7" x14ac:dyDescent="0.25">
      <c r="A1">
        <v>1</v>
      </c>
      <c r="B1" t="s">
        <v>5</v>
      </c>
      <c r="C1" t="s">
        <v>6</v>
      </c>
      <c r="D1">
        <v>4</v>
      </c>
      <c r="E1">
        <v>14</v>
      </c>
      <c r="F1">
        <v>17</v>
      </c>
      <c r="G1" t="s">
        <v>7</v>
      </c>
    </row>
    <row r="2" spans="1:7" x14ac:dyDescent="0.25">
      <c r="A2">
        <v>2</v>
      </c>
      <c r="B2" t="s">
        <v>8</v>
      </c>
      <c r="C2" t="s">
        <v>6</v>
      </c>
      <c r="D2">
        <v>4</v>
      </c>
      <c r="E2">
        <v>12</v>
      </c>
      <c r="F2">
        <v>16</v>
      </c>
      <c r="G2" t="s">
        <v>9</v>
      </c>
    </row>
    <row r="3" spans="1:7" x14ac:dyDescent="0.25">
      <c r="A3">
        <v>3</v>
      </c>
      <c r="B3" t="s">
        <v>10</v>
      </c>
      <c r="C3" t="s">
        <v>6</v>
      </c>
      <c r="D3">
        <v>4</v>
      </c>
      <c r="E3">
        <v>12</v>
      </c>
      <c r="F3">
        <v>14</v>
      </c>
      <c r="G3" t="s">
        <v>11</v>
      </c>
    </row>
    <row r="4" spans="1:7" x14ac:dyDescent="0.25">
      <c r="A4">
        <v>4</v>
      </c>
      <c r="B4" t="s">
        <v>12</v>
      </c>
      <c r="C4" t="s">
        <v>6</v>
      </c>
      <c r="D4">
        <v>4</v>
      </c>
      <c r="E4">
        <v>12</v>
      </c>
      <c r="F4">
        <v>14</v>
      </c>
      <c r="G4" t="s">
        <v>13</v>
      </c>
    </row>
    <row r="5" spans="1:7" x14ac:dyDescent="0.25">
      <c r="A5">
        <v>5</v>
      </c>
      <c r="B5" t="s">
        <v>14</v>
      </c>
      <c r="C5" t="s">
        <v>6</v>
      </c>
      <c r="D5">
        <v>4</v>
      </c>
      <c r="E5">
        <v>11</v>
      </c>
      <c r="F5">
        <v>13</v>
      </c>
      <c r="G5" t="s">
        <v>15</v>
      </c>
    </row>
    <row r="6" spans="1:7" x14ac:dyDescent="0.25">
      <c r="A6">
        <v>6</v>
      </c>
      <c r="B6" t="s">
        <v>16</v>
      </c>
      <c r="C6" t="s">
        <v>6</v>
      </c>
      <c r="D6">
        <v>3</v>
      </c>
      <c r="E6">
        <v>12</v>
      </c>
      <c r="F6">
        <v>17</v>
      </c>
      <c r="G6" t="s">
        <v>17</v>
      </c>
    </row>
    <row r="7" spans="1:7" x14ac:dyDescent="0.25">
      <c r="A7">
        <v>7</v>
      </c>
      <c r="B7" t="s">
        <v>18</v>
      </c>
      <c r="C7" t="s">
        <v>6</v>
      </c>
      <c r="D7">
        <v>3</v>
      </c>
      <c r="E7">
        <v>12</v>
      </c>
      <c r="F7">
        <v>16</v>
      </c>
      <c r="G7" t="s">
        <v>7</v>
      </c>
    </row>
    <row r="8" spans="1:7" x14ac:dyDescent="0.25">
      <c r="A8">
        <v>8</v>
      </c>
      <c r="B8" t="s">
        <v>19</v>
      </c>
      <c r="C8" t="s">
        <v>6</v>
      </c>
      <c r="D8">
        <v>3</v>
      </c>
      <c r="E8">
        <v>10</v>
      </c>
      <c r="F8">
        <v>13</v>
      </c>
      <c r="G8" t="s">
        <v>20</v>
      </c>
    </row>
    <row r="9" spans="1:7" x14ac:dyDescent="0.25">
      <c r="A9">
        <v>9</v>
      </c>
      <c r="B9" t="s">
        <v>21</v>
      </c>
      <c r="C9" t="s">
        <v>6</v>
      </c>
      <c r="D9">
        <v>3</v>
      </c>
      <c r="E9">
        <v>9</v>
      </c>
      <c r="F9">
        <v>13</v>
      </c>
      <c r="G9" t="s">
        <v>22</v>
      </c>
    </row>
    <row r="10" spans="1:7" x14ac:dyDescent="0.25">
      <c r="A10">
        <v>10</v>
      </c>
      <c r="B10" t="s">
        <v>23</v>
      </c>
      <c r="C10" t="s">
        <v>6</v>
      </c>
      <c r="D10">
        <v>3</v>
      </c>
      <c r="E10">
        <v>9</v>
      </c>
      <c r="F10">
        <v>13</v>
      </c>
      <c r="G10" t="s">
        <v>24</v>
      </c>
    </row>
    <row r="11" spans="1:7" x14ac:dyDescent="0.25">
      <c r="A11">
        <v>11</v>
      </c>
      <c r="B11" t="s">
        <v>25</v>
      </c>
      <c r="C11" t="s">
        <v>6</v>
      </c>
      <c r="D11">
        <v>3</v>
      </c>
      <c r="E11">
        <v>7</v>
      </c>
      <c r="F11">
        <v>11</v>
      </c>
      <c r="G11" t="s">
        <v>26</v>
      </c>
    </row>
    <row r="12" spans="1:7" x14ac:dyDescent="0.25">
      <c r="A12">
        <v>12</v>
      </c>
      <c r="B12" t="s">
        <v>27</v>
      </c>
      <c r="C12" t="s">
        <v>6</v>
      </c>
      <c r="D12">
        <v>3</v>
      </c>
      <c r="E12">
        <v>7</v>
      </c>
      <c r="F12">
        <v>10</v>
      </c>
      <c r="G12" t="s">
        <v>28</v>
      </c>
    </row>
    <row r="13" spans="1:7" x14ac:dyDescent="0.25">
      <c r="A13">
        <v>13</v>
      </c>
      <c r="B13" t="s">
        <v>29</v>
      </c>
      <c r="C13" t="s">
        <v>6</v>
      </c>
      <c r="D13">
        <v>3</v>
      </c>
      <c r="E13">
        <v>6</v>
      </c>
      <c r="F13">
        <v>12</v>
      </c>
      <c r="G13" t="s">
        <v>30</v>
      </c>
    </row>
    <row r="14" spans="1:7" x14ac:dyDescent="0.25">
      <c r="A14">
        <v>14</v>
      </c>
      <c r="B14" t="s">
        <v>31</v>
      </c>
      <c r="C14" t="s">
        <v>6</v>
      </c>
      <c r="D14">
        <v>2</v>
      </c>
      <c r="E14">
        <v>7</v>
      </c>
      <c r="F14">
        <v>13</v>
      </c>
      <c r="G14" t="s">
        <v>32</v>
      </c>
    </row>
    <row r="15" spans="1:7" x14ac:dyDescent="0.25">
      <c r="A15">
        <v>15</v>
      </c>
      <c r="B15" t="s">
        <v>33</v>
      </c>
      <c r="C15" t="s">
        <v>6</v>
      </c>
      <c r="D15">
        <v>2</v>
      </c>
      <c r="E15">
        <v>7</v>
      </c>
      <c r="F15">
        <v>13</v>
      </c>
      <c r="G15" t="s">
        <v>34</v>
      </c>
    </row>
    <row r="16" spans="1:7" x14ac:dyDescent="0.25">
      <c r="A16">
        <v>16</v>
      </c>
      <c r="B16" t="s">
        <v>35</v>
      </c>
      <c r="C16" t="s">
        <v>6</v>
      </c>
      <c r="D16">
        <v>2</v>
      </c>
      <c r="E16">
        <v>7</v>
      </c>
      <c r="F16">
        <v>10</v>
      </c>
      <c r="G16" t="s">
        <v>36</v>
      </c>
    </row>
    <row r="17" spans="1:7" x14ac:dyDescent="0.25">
      <c r="A17">
        <v>17</v>
      </c>
      <c r="B17" t="s">
        <v>37</v>
      </c>
      <c r="C17" t="s">
        <v>6</v>
      </c>
      <c r="D17">
        <v>2</v>
      </c>
      <c r="E17">
        <v>6</v>
      </c>
      <c r="F17">
        <v>14</v>
      </c>
      <c r="G17" t="s">
        <v>38</v>
      </c>
    </row>
    <row r="18" spans="1:7" x14ac:dyDescent="0.25">
      <c r="A18">
        <v>18</v>
      </c>
      <c r="B18" t="s">
        <v>39</v>
      </c>
      <c r="C18" t="s">
        <v>6</v>
      </c>
      <c r="D18">
        <v>2</v>
      </c>
      <c r="E18">
        <v>6</v>
      </c>
      <c r="F18">
        <v>11</v>
      </c>
      <c r="G18" t="s">
        <v>40</v>
      </c>
    </row>
    <row r="19" spans="1:7" x14ac:dyDescent="0.25">
      <c r="A19">
        <v>19</v>
      </c>
      <c r="B19" t="s">
        <v>41</v>
      </c>
      <c r="C19" t="s">
        <v>6</v>
      </c>
      <c r="D19">
        <v>2</v>
      </c>
      <c r="E19">
        <v>6</v>
      </c>
      <c r="F19">
        <v>10</v>
      </c>
      <c r="G19" t="s">
        <v>42</v>
      </c>
    </row>
    <row r="20" spans="1:7" x14ac:dyDescent="0.25">
      <c r="A20">
        <v>20</v>
      </c>
      <c r="B20" t="s">
        <v>43</v>
      </c>
      <c r="C20" t="s">
        <v>6</v>
      </c>
      <c r="D20">
        <v>2</v>
      </c>
      <c r="E20">
        <v>5</v>
      </c>
      <c r="F20">
        <v>12</v>
      </c>
      <c r="G20" t="s">
        <v>44</v>
      </c>
    </row>
    <row r="21" spans="1:7" x14ac:dyDescent="0.25">
      <c r="A21">
        <v>21</v>
      </c>
      <c r="B21" t="s">
        <v>45</v>
      </c>
      <c r="C21" t="s">
        <v>6</v>
      </c>
      <c r="D21">
        <v>2</v>
      </c>
      <c r="E21">
        <v>5</v>
      </c>
      <c r="F21">
        <v>11</v>
      </c>
      <c r="G21" t="s">
        <v>46</v>
      </c>
    </row>
    <row r="22" spans="1:7" x14ac:dyDescent="0.25">
      <c r="A22">
        <v>22</v>
      </c>
      <c r="B22" t="s">
        <v>47</v>
      </c>
      <c r="C22" t="s">
        <v>6</v>
      </c>
      <c r="D22">
        <v>2</v>
      </c>
      <c r="E22">
        <v>5</v>
      </c>
      <c r="F22">
        <v>10</v>
      </c>
      <c r="G22" t="s">
        <v>48</v>
      </c>
    </row>
    <row r="23" spans="1:7" x14ac:dyDescent="0.25">
      <c r="A23">
        <v>23</v>
      </c>
      <c r="B23" t="s">
        <v>49</v>
      </c>
      <c r="C23" t="s">
        <v>6</v>
      </c>
      <c r="D23">
        <v>1</v>
      </c>
      <c r="E23">
        <v>5</v>
      </c>
      <c r="F23">
        <v>12</v>
      </c>
      <c r="G23" t="s">
        <v>50</v>
      </c>
    </row>
    <row r="24" spans="1:7" x14ac:dyDescent="0.25">
      <c r="A24">
        <v>24</v>
      </c>
      <c r="B24" t="s">
        <v>51</v>
      </c>
      <c r="C24" t="s">
        <v>6</v>
      </c>
      <c r="D24">
        <v>1</v>
      </c>
      <c r="E24">
        <v>2</v>
      </c>
      <c r="F24">
        <v>10</v>
      </c>
      <c r="G24" t="s">
        <v>52</v>
      </c>
    </row>
    <row r="25" spans="1:7" x14ac:dyDescent="0.25">
      <c r="A25">
        <v>25</v>
      </c>
      <c r="B25" t="s">
        <v>53</v>
      </c>
      <c r="C25" t="s">
        <v>6</v>
      </c>
      <c r="D25">
        <v>1</v>
      </c>
      <c r="E25">
        <v>1</v>
      </c>
      <c r="F25">
        <v>9</v>
      </c>
      <c r="G25" t="s">
        <v>54</v>
      </c>
    </row>
    <row r="26" spans="1:7" x14ac:dyDescent="0.25">
      <c r="A26">
        <v>26</v>
      </c>
      <c r="B26" t="s">
        <v>55</v>
      </c>
      <c r="C26" t="s">
        <v>6</v>
      </c>
      <c r="D26">
        <v>0</v>
      </c>
      <c r="E26">
        <v>0</v>
      </c>
      <c r="F26">
        <v>11</v>
      </c>
      <c r="G26" t="s">
        <v>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O40"/>
  <sheetViews>
    <sheetView topLeftCell="A22" workbookViewId="0">
      <selection activeCell="F43" sqref="F43"/>
    </sheetView>
  </sheetViews>
  <sheetFormatPr defaultRowHeight="15" x14ac:dyDescent="0.25"/>
  <cols>
    <col min="1" max="1" width="9.140625" style="9"/>
    <col min="2" max="15" width="9.140625" style="2" customWidth="1"/>
    <col min="16" max="16384" width="9.140625" style="2"/>
  </cols>
  <sheetData>
    <row r="1" spans="1:13" ht="31.5" x14ac:dyDescent="0.25">
      <c r="B1" s="1"/>
      <c r="C1" s="1"/>
      <c r="D1" s="11" t="s">
        <v>3</v>
      </c>
      <c r="E1" s="1"/>
      <c r="F1" s="1"/>
      <c r="G1" s="1"/>
      <c r="H1" s="1"/>
      <c r="I1" s="1"/>
      <c r="J1" s="1"/>
      <c r="K1" s="1"/>
    </row>
    <row r="2" spans="1:13" ht="15" customHeight="1" x14ac:dyDescent="0.25">
      <c r="C2" s="1"/>
    </row>
    <row r="3" spans="1:13" ht="15" customHeight="1" x14ac:dyDescent="0.25">
      <c r="C3" s="1"/>
    </row>
    <row r="4" spans="1:13" ht="18.75" x14ac:dyDescent="0.25">
      <c r="A4" s="9" t="s">
        <v>1</v>
      </c>
      <c r="B4" s="12" t="str">
        <f ca="1">IF(LEFT(A5,1)="-",IF(ISBLANK(INDIRECT(ADDRESS(2^MID(A5,2,1)+2+(MID(A5,3,2)-1)*2^(MID(A5,2,1)+2),MID(A5,2,1)*4,,,A4))),"",IF(INDIRECT(ADDRESS(2^MID(A5,2,1)+2+(MID(A5,3,2)-1)*2^(MID(A5,2,1)+2),MID(A5,2,1)*4,,,A4))&gt;INDIRECT(ADDRESS(2^(1+MID(A5,2,1))+2^MID(A5,2,1)+2+(MID(A5,3,2)-1)*2^(MID(A5,2,1)+2),MID(A5,2,1)*4,,,A4)),INDIRECT(ADDRESS(2^(1+MID(A5,2,1))+2^MID(A5,2,1)+2+(MID(A5,3,2)-1)*2^(MID(A5,2,1)+2),MID(A5,2,1)*4-2,,,A4)),INDIRECT(ADDRESS(2^MID(A5,2,1)+2+(MID(A5,3,2)-1)*2^(MID(A5,2,1)+2),MID(A5,2,1)*4-2,,,A4)))),IF(LEFT(A4,1)="X",IFERROR(INDIRECT(ADDRESS(MATCH(A5,OFFSET(INDIRECT(ADDRESS(1,1,,,A4)),0,0,200,1),0),2,,,A4)),""),IFERROR(INDIRECT(ADDRESS(MATCH(A5,OFFSET(INDIRECT(ADDRESS(3,2,,,A4)),1,6+MAX(OFFSET(INDIRECT(ADDRESS(3,2,,,A4)),0,0,1,20)),2*MAX(OFFSET(INDIRECT(ADDRESS(3,2,,,A4)),0,0,1,20)),1),0)+3,3,,,A4)),"")))</f>
        <v>Агапов/Лютиков/Силаев</v>
      </c>
      <c r="C4" s="13"/>
      <c r="D4" s="3">
        <v>7</v>
      </c>
      <c r="E4" s="4"/>
    </row>
    <row r="5" spans="1:13" ht="15" customHeight="1" x14ac:dyDescent="0.25">
      <c r="A5" s="9">
        <v>1</v>
      </c>
      <c r="C5" s="1"/>
      <c r="E5" s="5"/>
    </row>
    <row r="6" spans="1:13" ht="18.75" x14ac:dyDescent="0.25">
      <c r="B6" s="6" t="s">
        <v>0</v>
      </c>
      <c r="C6" s="1">
        <v>1</v>
      </c>
      <c r="E6" s="7"/>
      <c r="F6" s="14" t="str">
        <f ca="1">IF(ISBLANK(D4),"",IF(D4&gt;D8,B4,B8))</f>
        <v>Чекмарeва/Зубова/Крошилов</v>
      </c>
      <c r="G6" s="13"/>
      <c r="H6" s="3">
        <v>10</v>
      </c>
      <c r="I6" s="4"/>
    </row>
    <row r="7" spans="1:13" ht="15" customHeight="1" x14ac:dyDescent="0.25">
      <c r="C7" s="1"/>
      <c r="E7" s="7"/>
      <c r="I7" s="5"/>
    </row>
    <row r="8" spans="1:13" ht="18.75" x14ac:dyDescent="0.25">
      <c r="A8" s="9" t="s">
        <v>1</v>
      </c>
      <c r="B8" s="12" t="str">
        <f ca="1">IF(LEFT(A9,1)="-",IF(ISBLANK(INDIRECT(ADDRESS(2^MID(A9,2,1)+2+(MID(A9,3,2)-1)*2^(MID(A9,2,1)+2),MID(A9,2,1)*4,,,A8))),"",IF(INDIRECT(ADDRESS(2^MID(A9,2,1)+2+(MID(A9,3,2)-1)*2^(MID(A9,2,1)+2),MID(A9,2,1)*4,,,A8))&gt;INDIRECT(ADDRESS(2^(1+MID(A9,2,1))+2^MID(A9,2,1)+2+(MID(A9,3,2)-1)*2^(MID(A9,2,1)+2),MID(A9,2,1)*4,,,A8)),INDIRECT(ADDRESS(2^(1+MID(A9,2,1))+2^MID(A9,2,1)+2+(MID(A9,3,2)-1)*2^(MID(A9,2,1)+2),MID(A9,2,1)*4-2,,,A8)),INDIRECT(ADDRESS(2^MID(A9,2,1)+2+(MID(A9,3,2)-1)*2^(MID(A9,2,1)+2),MID(A9,2,1)*4-2,,,A8)))),IF(LEFT(A8,1)="X",IFERROR(INDIRECT(ADDRESS(MATCH(A9,OFFSET(INDIRECT(ADDRESS(1,1,,,A8)),0,0,200,1),0),2,,,A8)),""),IFERROR(INDIRECT(ADDRESS(MATCH(A9,OFFSET(INDIRECT(ADDRESS(3,2,,,A8)),1,6+MAX(OFFSET(INDIRECT(ADDRESS(3,2,,,A8)),0,0,1,20)),2*MAX(OFFSET(INDIRECT(ADDRESS(3,2,,,A8)),0,0,1,20)),1),0)+3,3,,,A8)),"")))</f>
        <v>Чекмарeва/Зубова/Крошилов</v>
      </c>
      <c r="C8" s="13"/>
      <c r="D8" s="3">
        <v>9</v>
      </c>
      <c r="E8" s="8"/>
      <c r="I8" s="7"/>
    </row>
    <row r="9" spans="1:13" ht="15" customHeight="1" x14ac:dyDescent="0.25">
      <c r="A9" s="9">
        <v>8</v>
      </c>
      <c r="C9" s="1"/>
      <c r="I9" s="7"/>
    </row>
    <row r="10" spans="1:13" ht="18.75" x14ac:dyDescent="0.25">
      <c r="C10" s="1"/>
      <c r="G10" s="6" t="s">
        <v>0</v>
      </c>
      <c r="H10" s="1"/>
      <c r="I10" s="7"/>
      <c r="J10" s="14" t="str">
        <f ca="1">IF(ISBLANK(H6),"",IF(H6&gt;H14,F6,F14))</f>
        <v>Чекмарeва/Зубова/Крошилов</v>
      </c>
      <c r="K10" s="12"/>
      <c r="L10" s="3">
        <v>13</v>
      </c>
      <c r="M10" s="4"/>
    </row>
    <row r="11" spans="1:13" ht="15" customHeight="1" x14ac:dyDescent="0.25">
      <c r="C11" s="1"/>
      <c r="I11" s="7"/>
      <c r="M11" s="5"/>
    </row>
    <row r="12" spans="1:13" ht="18.75" x14ac:dyDescent="0.25">
      <c r="A12" s="9" t="s">
        <v>1</v>
      </c>
      <c r="B12" s="12" t="str">
        <f ca="1">IF(LEFT(A13,1)="-",IF(ISBLANK(INDIRECT(ADDRESS(2^MID(A13,2,1)+2+(MID(A13,3,2)-1)*2^(MID(A13,2,1)+2),MID(A13,2,1)*4,,,A12))),"",IF(INDIRECT(ADDRESS(2^MID(A13,2,1)+2+(MID(A13,3,2)-1)*2^(MID(A13,2,1)+2),MID(A13,2,1)*4,,,A12))&gt;INDIRECT(ADDRESS(2^(1+MID(A13,2,1))+2^MID(A13,2,1)+2+(MID(A13,3,2)-1)*2^(MID(A13,2,1)+2),MID(A13,2,1)*4,,,A12)),INDIRECT(ADDRESS(2^(1+MID(A13,2,1))+2^MID(A13,2,1)+2+(MID(A13,3,2)-1)*2^(MID(A13,2,1)+2),MID(A13,2,1)*4-2,,,A12)),INDIRECT(ADDRESS(2^MID(A13,2,1)+2+(MID(A13,3,2)-1)*2^(MID(A13,2,1)+2),MID(A13,2,1)*4-2,,,A12)))),IF(LEFT(A12,1)="X",IFERROR(INDIRECT(ADDRESS(MATCH(A13,OFFSET(INDIRECT(ADDRESS(1,1,,,A12)),0,0,200,1),0),2,,,A12)),""),IFERROR(INDIRECT(ADDRESS(MATCH(A13,OFFSET(INDIRECT(ADDRESS(3,2,,,A12)),1,6+MAX(OFFSET(INDIRECT(ADDRESS(3,2,,,A12)),0,0,1,20)),2*MAX(OFFSET(INDIRECT(ADDRESS(3,2,,,A12)),0,0,1,20)),1),0)+3,3,,,A12)),"")))</f>
        <v>Денисов/ Дубовицкий/Хафид</v>
      </c>
      <c r="C12" s="13"/>
      <c r="D12" s="3">
        <v>13</v>
      </c>
      <c r="E12" s="4"/>
      <c r="I12" s="7"/>
      <c r="M12" s="7"/>
    </row>
    <row r="13" spans="1:13" ht="15" customHeight="1" x14ac:dyDescent="0.25">
      <c r="A13" s="9">
        <v>4</v>
      </c>
      <c r="C13" s="1"/>
      <c r="E13" s="5"/>
      <c r="I13" s="7"/>
      <c r="M13" s="7"/>
    </row>
    <row r="14" spans="1:13" ht="18.75" x14ac:dyDescent="0.25">
      <c r="B14" s="6" t="s">
        <v>0</v>
      </c>
      <c r="C14" s="1">
        <v>5</v>
      </c>
      <c r="E14" s="7"/>
      <c r="F14" s="14" t="str">
        <f ca="1">IF(ISBLANK(D12),"",IF(D12&gt;D16,B12,B16))</f>
        <v>Денисов/ Дубовицкий/Хафид</v>
      </c>
      <c r="G14" s="13"/>
      <c r="H14" s="3">
        <v>7</v>
      </c>
      <c r="I14" s="8"/>
      <c r="M14" s="7"/>
    </row>
    <row r="15" spans="1:13" ht="15" customHeight="1" x14ac:dyDescent="0.25">
      <c r="E15" s="7"/>
      <c r="M15" s="7"/>
    </row>
    <row r="16" spans="1:13" ht="18.75" x14ac:dyDescent="0.25">
      <c r="A16" s="9" t="s">
        <v>1</v>
      </c>
      <c r="B16" s="12" t="str">
        <f ca="1">IF(LEFT(A17,1)="-",IF(ISBLANK(INDIRECT(ADDRESS(2^MID(A17,2,1)+2+(MID(A17,3,2)-1)*2^(MID(A17,2,1)+2),MID(A17,2,1)*4,,,A16))),"",IF(INDIRECT(ADDRESS(2^MID(A17,2,1)+2+(MID(A17,3,2)-1)*2^(MID(A17,2,1)+2),MID(A17,2,1)*4,,,A16))&gt;INDIRECT(ADDRESS(2^(1+MID(A17,2,1))+2^MID(A17,2,1)+2+(MID(A17,3,2)-1)*2^(MID(A17,2,1)+2),MID(A17,2,1)*4,,,A16)),INDIRECT(ADDRESS(2^(1+MID(A17,2,1))+2^MID(A17,2,1)+2+(MID(A17,3,2)-1)*2^(MID(A17,2,1)+2),MID(A17,2,1)*4-2,,,A16)),INDIRECT(ADDRESS(2^MID(A17,2,1)+2+(MID(A17,3,2)-1)*2^(MID(A17,2,1)+2),MID(A17,2,1)*4-2,,,A16)))),IF(LEFT(A16,1)="X",IFERROR(INDIRECT(ADDRESS(MATCH(A17,OFFSET(INDIRECT(ADDRESS(1,1,,,A16)),0,0,200,1),0),2,,,A16)),""),IFERROR(INDIRECT(ADDRESS(MATCH(A17,OFFSET(INDIRECT(ADDRESS(3,2,,,A16)),1,6+MAX(OFFSET(INDIRECT(ADDRESS(3,2,,,A16)),0,0,1,20)),2*MAX(OFFSET(INDIRECT(ADDRESS(3,2,,,A16)),0,0,1,20)),1),0)+3,3,,,A16)),"")))</f>
        <v>Казанцева/Алкина/Артюхина</v>
      </c>
      <c r="C16" s="13"/>
      <c r="D16" s="3">
        <v>1</v>
      </c>
      <c r="E16" s="8"/>
      <c r="M16" s="7"/>
    </row>
    <row r="17" spans="1:15" ht="15" customHeight="1" x14ac:dyDescent="0.25">
      <c r="A17" s="9">
        <v>5</v>
      </c>
      <c r="M17" s="7"/>
    </row>
    <row r="18" spans="1:15" ht="18.75" x14ac:dyDescent="0.25">
      <c r="B18" s="6"/>
      <c r="K18" s="6" t="s">
        <v>0</v>
      </c>
      <c r="L18" s="1"/>
      <c r="M18" s="7"/>
      <c r="N18" s="14" t="str">
        <f ca="1">IF(ISBLANK(L10),"",IF(L10&gt;L26,J10,J26))</f>
        <v>Чекмарeва/Зубова/Крошилов</v>
      </c>
      <c r="O18" s="12"/>
    </row>
    <row r="19" spans="1:15" ht="15" customHeight="1" x14ac:dyDescent="0.25">
      <c r="M19" s="7"/>
    </row>
    <row r="20" spans="1:15" ht="18.75" x14ac:dyDescent="0.25">
      <c r="A20" s="9" t="s">
        <v>1</v>
      </c>
      <c r="B20" s="12" t="str">
        <f ca="1">IF(LEFT(A21,1)="-",IF(ISBLANK(INDIRECT(ADDRESS(2^MID(A21,2,1)+2+(MID(A21,3,2)-1)*2^(MID(A21,2,1)+2),MID(A21,2,1)*4,,,A20))),"",IF(INDIRECT(ADDRESS(2^MID(A21,2,1)+2+(MID(A21,3,2)-1)*2^(MID(A21,2,1)+2),MID(A21,2,1)*4,,,A20))&gt;INDIRECT(ADDRESS(2^(1+MID(A21,2,1))+2^MID(A21,2,1)+2+(MID(A21,3,2)-1)*2^(MID(A21,2,1)+2),MID(A21,2,1)*4,,,A20)),INDIRECT(ADDRESS(2^(1+MID(A21,2,1))+2^MID(A21,2,1)+2+(MID(A21,3,2)-1)*2^(MID(A21,2,1)+2),MID(A21,2,1)*4-2,,,A20)),INDIRECT(ADDRESS(2^MID(A21,2,1)+2+(MID(A21,3,2)-1)*2^(MID(A21,2,1)+2),MID(A21,2,1)*4-2,,,A20)))),IF(LEFT(A20,1)="X",IFERROR(INDIRECT(ADDRESS(MATCH(A21,OFFSET(INDIRECT(ADDRESS(1,1,,,A20)),0,0,200,1),0),2,,,A20)),""),IFERROR(INDIRECT(ADDRESS(MATCH(A21,OFFSET(INDIRECT(ADDRESS(3,2,,,A20)),1,6+MAX(OFFSET(INDIRECT(ADDRESS(3,2,,,A20)),0,0,1,20)),2*MAX(OFFSET(INDIRECT(ADDRESS(3,2,,,A20)),0,0,1,20)),1),0)+3,3,,,A20)),"")))</f>
        <v>Жака/Крошилов/Филатов/Зор</v>
      </c>
      <c r="C20" s="13"/>
      <c r="D20" s="3">
        <v>13</v>
      </c>
      <c r="E20" s="4"/>
      <c r="M20" s="7"/>
    </row>
    <row r="21" spans="1:15" ht="15" customHeight="1" x14ac:dyDescent="0.25">
      <c r="A21" s="9">
        <v>3</v>
      </c>
      <c r="E21" s="5"/>
      <c r="M21" s="7"/>
    </row>
    <row r="22" spans="1:15" ht="18.75" x14ac:dyDescent="0.25">
      <c r="B22" s="6" t="s">
        <v>0</v>
      </c>
      <c r="C22" s="1"/>
      <c r="E22" s="7"/>
      <c r="F22" s="14" t="str">
        <f ca="1">IF(ISBLANK(D20),"",IF(D20&gt;D24,B20,B24))</f>
        <v>Жака/Крошилов/Филатов/Зор</v>
      </c>
      <c r="G22" s="13"/>
      <c r="H22" s="3">
        <v>6</v>
      </c>
      <c r="I22" s="4"/>
      <c r="M22" s="7"/>
    </row>
    <row r="23" spans="1:15" ht="15" customHeight="1" x14ac:dyDescent="0.25">
      <c r="E23" s="7"/>
      <c r="I23" s="5"/>
      <c r="M23" s="7"/>
    </row>
    <row r="24" spans="1:15" ht="18.75" x14ac:dyDescent="0.25">
      <c r="A24" s="9" t="s">
        <v>1</v>
      </c>
      <c r="B24" s="12" t="str">
        <f ca="1">IF(LEFT(A25,1)="-",IF(ISBLANK(INDIRECT(ADDRESS(2^MID(A25,2,1)+2+(MID(A25,3,2)-1)*2^(MID(A25,2,1)+2),MID(A25,2,1)*4,,,A24))),"",IF(INDIRECT(ADDRESS(2^MID(A25,2,1)+2+(MID(A25,3,2)-1)*2^(MID(A25,2,1)+2),MID(A25,2,1)*4,,,A24))&gt;INDIRECT(ADDRESS(2^(1+MID(A25,2,1))+2^MID(A25,2,1)+2+(MID(A25,3,2)-1)*2^(MID(A25,2,1)+2),MID(A25,2,1)*4,,,A24)),INDIRECT(ADDRESS(2^(1+MID(A25,2,1))+2^MID(A25,2,1)+2+(MID(A25,3,2)-1)*2^(MID(A25,2,1)+2),MID(A25,2,1)*4-2,,,A24)),INDIRECT(ADDRESS(2^MID(A25,2,1)+2+(MID(A25,3,2)-1)*2^(MID(A25,2,1)+2),MID(A25,2,1)*4-2,,,A24)))),IF(LEFT(A24,1)="X",IFERROR(INDIRECT(ADDRESS(MATCH(A25,OFFSET(INDIRECT(ADDRESS(1,1,,,A24)),0,0,200,1),0),2,,,A24)),""),IFERROR(INDIRECT(ADDRESS(MATCH(A25,OFFSET(INDIRECT(ADDRESS(3,2,,,A24)),1,6+MAX(OFFSET(INDIRECT(ADDRESS(3,2,,,A24)),0,0,1,20)),2*MAX(OFFSET(INDIRECT(ADDRESS(3,2,,,A24)),0,0,1,20)),1),0)+3,3,,,A24)),"")))</f>
        <v>Капов/Большаков/Зимин</v>
      </c>
      <c r="C24" s="13"/>
      <c r="D24" s="3">
        <v>3</v>
      </c>
      <c r="E24" s="8"/>
      <c r="I24" s="7"/>
      <c r="M24" s="7"/>
    </row>
    <row r="25" spans="1:15" ht="15" customHeight="1" x14ac:dyDescent="0.25">
      <c r="A25" s="9">
        <v>6</v>
      </c>
      <c r="I25" s="7"/>
      <c r="M25" s="7"/>
    </row>
    <row r="26" spans="1:15" ht="18.75" x14ac:dyDescent="0.25">
      <c r="G26" s="6" t="s">
        <v>0</v>
      </c>
      <c r="H26" s="1"/>
      <c r="I26" s="7"/>
      <c r="J26" s="14" t="str">
        <f ca="1">IF(ISBLANK(H22),"",IF(H22&gt;H30,F22,F30))</f>
        <v>Ли/Павлова/Поляков</v>
      </c>
      <c r="K26" s="13"/>
      <c r="L26" s="3">
        <v>10</v>
      </c>
      <c r="M26" s="8"/>
    </row>
    <row r="27" spans="1:15" ht="15" customHeight="1" x14ac:dyDescent="0.25">
      <c r="I27" s="7"/>
    </row>
    <row r="28" spans="1:15" ht="18.75" x14ac:dyDescent="0.25">
      <c r="A28" s="9" t="s">
        <v>1</v>
      </c>
      <c r="B28" s="12" t="str">
        <f ca="1">IF(LEFT(A29,1)="-",IF(ISBLANK(INDIRECT(ADDRESS(2^MID(A29,2,1)+2+(MID(A29,3,2)-1)*2^(MID(A29,2,1)+2),MID(A29,2,1)*4,,,A28))),"",IF(INDIRECT(ADDRESS(2^MID(A29,2,1)+2+(MID(A29,3,2)-1)*2^(MID(A29,2,1)+2),MID(A29,2,1)*4,,,A28))&gt;INDIRECT(ADDRESS(2^(1+MID(A29,2,1))+2^MID(A29,2,1)+2+(MID(A29,3,2)-1)*2^(MID(A29,2,1)+2),MID(A29,2,1)*4,,,A28)),INDIRECT(ADDRESS(2^(1+MID(A29,2,1))+2^MID(A29,2,1)+2+(MID(A29,3,2)-1)*2^(MID(A29,2,1)+2),MID(A29,2,1)*4-2,,,A28)),INDIRECT(ADDRESS(2^MID(A29,2,1)+2+(MID(A29,3,2)-1)*2^(MID(A29,2,1)+2),MID(A29,2,1)*4-2,,,A28)))),IF(LEFT(A28,1)="X",IFERROR(INDIRECT(ADDRESS(MATCH(A29,OFFSET(INDIRECT(ADDRESS(1,1,,,A28)),0,0,200,1),0),2,,,A28)),""),IFERROR(INDIRECT(ADDRESS(MATCH(A29,OFFSET(INDIRECT(ADDRESS(3,2,,,A28)),1,6+MAX(OFFSET(INDIRECT(ADDRESS(3,2,,,A28)),0,0,1,20)),2*MAX(OFFSET(INDIRECT(ADDRESS(3,2,,,A28)),0,0,1,20)),1),0)+3,3,,,A28)),"")))</f>
        <v>Лямунов/Мишин/Анухин</v>
      </c>
      <c r="C28" s="13"/>
      <c r="D28" s="3">
        <v>2</v>
      </c>
      <c r="E28" s="4"/>
      <c r="I28" s="7"/>
    </row>
    <row r="29" spans="1:15" ht="15" customHeight="1" x14ac:dyDescent="0.25">
      <c r="A29" s="9">
        <v>2</v>
      </c>
      <c r="E29" s="5"/>
      <c r="I29" s="7"/>
    </row>
    <row r="30" spans="1:15" ht="18.75" x14ac:dyDescent="0.25">
      <c r="B30" s="6" t="s">
        <v>0</v>
      </c>
      <c r="C30" s="1">
        <v>6</v>
      </c>
      <c r="E30" s="7"/>
      <c r="F30" s="14" t="str">
        <f ca="1">IF(ISBLANK(D28),"",IF(D28&gt;D32,B28,B32))</f>
        <v>Ли/Павлова/Поляков</v>
      </c>
      <c r="G30" s="13"/>
      <c r="H30" s="3">
        <v>9</v>
      </c>
      <c r="I30" s="8"/>
    </row>
    <row r="31" spans="1:15" ht="15" customHeight="1" x14ac:dyDescent="0.25">
      <c r="E31" s="7"/>
    </row>
    <row r="32" spans="1:15" ht="18.75" x14ac:dyDescent="0.25">
      <c r="A32" s="9" t="s">
        <v>1</v>
      </c>
      <c r="B32" s="12" t="str">
        <f ca="1">IF(LEFT(A33,1)="-",IF(ISBLANK(INDIRECT(ADDRESS(2^MID(A33,2,1)+2+(MID(A33,3,2)-1)*2^(MID(A33,2,1)+2),MID(A33,2,1)*4,,,A32))),"",IF(INDIRECT(ADDRESS(2^MID(A33,2,1)+2+(MID(A33,3,2)-1)*2^(MID(A33,2,1)+2),MID(A33,2,1)*4,,,A32))&gt;INDIRECT(ADDRESS(2^(1+MID(A33,2,1))+2^MID(A33,2,1)+2+(MID(A33,3,2)-1)*2^(MID(A33,2,1)+2),MID(A33,2,1)*4,,,A32)),INDIRECT(ADDRESS(2^(1+MID(A33,2,1))+2^MID(A33,2,1)+2+(MID(A33,3,2)-1)*2^(MID(A33,2,1)+2),MID(A33,2,1)*4-2,,,A32)),INDIRECT(ADDRESS(2^MID(A33,2,1)+2+(MID(A33,3,2)-1)*2^(MID(A33,2,1)+2),MID(A33,2,1)*4-2,,,A32)))),IF(LEFT(A32,1)="X",IFERROR(INDIRECT(ADDRESS(MATCH(A33,OFFSET(INDIRECT(ADDRESS(1,1,,,A32)),0,0,200,1),0),2,,,A32)),""),IFERROR(INDIRECT(ADDRESS(MATCH(A33,OFFSET(INDIRECT(ADDRESS(3,2,,,A32)),1,6+MAX(OFFSET(INDIRECT(ADDRESS(3,2,,,A32)),0,0,1,20)),2*MAX(OFFSET(INDIRECT(ADDRESS(3,2,,,A32)),0,0,1,20)),1),0)+3,3,,,A32)),"")))</f>
        <v>Ли/Павлова/Поляков</v>
      </c>
      <c r="C32" s="13"/>
      <c r="D32" s="3">
        <v>13</v>
      </c>
      <c r="E32" s="8"/>
    </row>
    <row r="33" spans="1:7" x14ac:dyDescent="0.25">
      <c r="A33" s="9">
        <v>7</v>
      </c>
    </row>
    <row r="36" spans="1:7" ht="18.75" x14ac:dyDescent="0.25">
      <c r="B36" s="12" t="str">
        <f ca="1">IF(ISBLANK(H6),"",IF(H6&gt;H14,F14,F6))</f>
        <v>Денисов/ Дубовицкий/Хафид</v>
      </c>
      <c r="C36" s="13"/>
      <c r="D36" s="3">
        <v>13</v>
      </c>
      <c r="E36" s="4"/>
      <c r="F36" s="15"/>
      <c r="G36" s="15"/>
    </row>
    <row r="37" spans="1:7" ht="15" customHeight="1" x14ac:dyDescent="0.25">
      <c r="E37" s="5"/>
    </row>
    <row r="38" spans="1:7" ht="18.75" x14ac:dyDescent="0.25">
      <c r="C38" s="6" t="s">
        <v>0</v>
      </c>
      <c r="E38" s="7"/>
      <c r="F38" s="14" t="str">
        <f ca="1">IF(ISBLANK(D36),"",IF(D36&gt;D40,B36,B40))</f>
        <v>Денисов/ Дубовицкий/Хафид</v>
      </c>
      <c r="G38" s="12"/>
    </row>
    <row r="39" spans="1:7" ht="15" customHeight="1" x14ac:dyDescent="0.25">
      <c r="E39" s="7"/>
    </row>
    <row r="40" spans="1:7" ht="18.75" x14ac:dyDescent="0.25">
      <c r="B40" s="12" t="str">
        <f ca="1">IF(ISBLANK(H22),"",IF(H22&gt;H30,F30,F22))</f>
        <v>Жака/Крошилов/Филатов/Зор</v>
      </c>
      <c r="C40" s="13"/>
      <c r="D40" s="3">
        <v>0</v>
      </c>
      <c r="E40" s="8"/>
    </row>
  </sheetData>
  <mergeCells count="19">
    <mergeCell ref="J26:K26"/>
    <mergeCell ref="B24:C24"/>
    <mergeCell ref="B40:C40"/>
    <mergeCell ref="B28:C28"/>
    <mergeCell ref="F30:G30"/>
    <mergeCell ref="B32:C32"/>
    <mergeCell ref="B36:C36"/>
    <mergeCell ref="F36:G36"/>
    <mergeCell ref="F38:G38"/>
    <mergeCell ref="N18:O18"/>
    <mergeCell ref="B20:C20"/>
    <mergeCell ref="F22:G22"/>
    <mergeCell ref="F14:G14"/>
    <mergeCell ref="B16:C16"/>
    <mergeCell ref="B4:C4"/>
    <mergeCell ref="F6:G6"/>
    <mergeCell ref="B8:C8"/>
    <mergeCell ref="J10:K10"/>
    <mergeCell ref="B12:C12"/>
  </mergeCells>
  <pageMargins left="0.7" right="0.7" top="0.75" bottom="0.75" header="0.3" footer="0.3"/>
  <pageSetup paperSize="9" scale="7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O49"/>
  <sheetViews>
    <sheetView topLeftCell="A28" workbookViewId="0">
      <selection activeCell="M45" sqref="M45"/>
    </sheetView>
  </sheetViews>
  <sheetFormatPr defaultRowHeight="15" x14ac:dyDescent="0.25"/>
  <cols>
    <col min="1" max="1" width="9.140625" style="9"/>
    <col min="2" max="15" width="9.140625" style="2" customWidth="1"/>
    <col min="16" max="16384" width="9.140625" style="2"/>
  </cols>
  <sheetData>
    <row r="1" spans="1:13" ht="31.5" x14ac:dyDescent="0.25">
      <c r="B1" s="1"/>
      <c r="C1" s="1"/>
      <c r="D1" s="11" t="s">
        <v>4</v>
      </c>
      <c r="E1" s="1"/>
      <c r="F1" s="1"/>
      <c r="G1" s="1"/>
      <c r="H1" s="1"/>
      <c r="I1" s="1"/>
      <c r="J1" s="1"/>
      <c r="K1" s="1"/>
    </row>
    <row r="2" spans="1:13" ht="15" customHeight="1" x14ac:dyDescent="0.25">
      <c r="C2" s="1"/>
    </row>
    <row r="3" spans="1:13" ht="15" customHeight="1" x14ac:dyDescent="0.25">
      <c r="C3" s="1"/>
    </row>
    <row r="4" spans="1:13" ht="18.75" x14ac:dyDescent="0.25">
      <c r="A4" s="9" t="s">
        <v>1</v>
      </c>
      <c r="B4" s="12" t="str">
        <f ca="1">IF(LEFT(A5,1)="-",IF(ISBLANK(INDIRECT(ADDRESS(2^MID(A5,2,1)+2+(MID(A5,3,2)-1)*2^(MID(A5,2,1)+2),MID(A5,2,1)*4,,,A4))),"",IF(INDIRECT(ADDRESS(2^MID(A5,2,1)+2+(MID(A5,3,2)-1)*2^(MID(A5,2,1)+2),MID(A5,2,1)*4,,,A4))&gt;INDIRECT(ADDRESS(2^(1+MID(A5,2,1))+2^MID(A5,2,1)+2+(MID(A5,3,2)-1)*2^(MID(A5,2,1)+2),MID(A5,2,1)*4,,,A4)),INDIRECT(ADDRESS(2^(1+MID(A5,2,1))+2^MID(A5,2,1)+2+(MID(A5,3,2)-1)*2^(MID(A5,2,1)+2),MID(A5,2,1)*4-2,,,A4)),INDIRECT(ADDRESS(2^MID(A5,2,1)+2+(MID(A5,3,2)-1)*2^(MID(A5,2,1)+2),MID(A5,2,1)*4-2,,,A4)))),IF(LEFT(A4,1)="X",IFERROR(INDIRECT(ADDRESS(MATCH(A5,OFFSET(INDIRECT(ADDRESS(1,1,,,A4)),0,0,200,1),0),2,,,A4)),""),IFERROR(INDIRECT(ADDRESS(MATCH(A5,OFFSET(INDIRECT(ADDRESS(3,2,,,A4)),1,6+MAX(OFFSET(INDIRECT(ADDRESS(3,2,,,A4)),0,0,1,20)),2*MAX(OFFSET(INDIRECT(ADDRESS(3,2,,,A4)),0,0,1,20)),1),0)+3,3,,,A4)),"")))</f>
        <v>Африканов/Колпаков/Маффре</v>
      </c>
      <c r="C4" s="13"/>
      <c r="D4" s="3">
        <v>13</v>
      </c>
      <c r="E4" s="4"/>
    </row>
    <row r="5" spans="1:13" ht="15" customHeight="1" x14ac:dyDescent="0.25">
      <c r="A5" s="9">
        <v>9</v>
      </c>
      <c r="C5" s="1"/>
      <c r="E5" s="5"/>
    </row>
    <row r="6" spans="1:13" ht="18.75" x14ac:dyDescent="0.25">
      <c r="B6" s="6" t="s">
        <v>0</v>
      </c>
      <c r="C6" s="1">
        <v>5</v>
      </c>
      <c r="E6" s="7"/>
      <c r="F6" s="14" t="str">
        <f ca="1">IF(ISBLANK(D4),"",IF(D4&gt;D8,B4,B8))</f>
        <v>Африканов/Колпаков/Маффре</v>
      </c>
      <c r="G6" s="13"/>
      <c r="H6" s="3">
        <v>13</v>
      </c>
      <c r="I6" s="4"/>
    </row>
    <row r="7" spans="1:13" ht="15" customHeight="1" x14ac:dyDescent="0.25">
      <c r="C7" s="1"/>
      <c r="E7" s="7"/>
      <c r="I7" s="5"/>
    </row>
    <row r="8" spans="1:13" ht="18.75" x14ac:dyDescent="0.25">
      <c r="A8" s="9" t="s">
        <v>1</v>
      </c>
      <c r="B8" s="12" t="str">
        <f ca="1">IF(LEFT(A9,1)="-",IF(ISBLANK(INDIRECT(ADDRESS(2^MID(A9,2,1)+2+(MID(A9,3,2)-1)*2^(MID(A9,2,1)+2),MID(A9,2,1)*4,,,A8))),"",IF(INDIRECT(ADDRESS(2^MID(A9,2,1)+2+(MID(A9,3,2)-1)*2^(MID(A9,2,1)+2),MID(A9,2,1)*4,,,A8))&gt;INDIRECT(ADDRESS(2^(1+MID(A9,2,1))+2^MID(A9,2,1)+2+(MID(A9,3,2)-1)*2^(MID(A9,2,1)+2),MID(A9,2,1)*4,,,A8)),INDIRECT(ADDRESS(2^(1+MID(A9,2,1))+2^MID(A9,2,1)+2+(MID(A9,3,2)-1)*2^(MID(A9,2,1)+2),MID(A9,2,1)*4-2,,,A8)),INDIRECT(ADDRESS(2^MID(A9,2,1)+2+(MID(A9,3,2)-1)*2^(MID(A9,2,1)+2),MID(A9,2,1)*4-2,,,A8)))),IF(LEFT(A8,1)="X",IFERROR(INDIRECT(ADDRESS(MATCH(A9,OFFSET(INDIRECT(ADDRESS(1,1,,,A8)),0,0,200,1),0),2,,,A8)),""),IFERROR(INDIRECT(ADDRESS(MATCH(A9,OFFSET(INDIRECT(ADDRESS(3,2,,,A8)),1,6+MAX(OFFSET(INDIRECT(ADDRESS(3,2,,,A8)),0,0,1,20)),2*MAX(OFFSET(INDIRECT(ADDRESS(3,2,,,A8)),0,0,1,20)),1),0)+3,3,,,A8)),"")))</f>
        <v>Лукьянова/Коппа/Скляр</v>
      </c>
      <c r="C8" s="13"/>
      <c r="D8" s="3">
        <v>12</v>
      </c>
      <c r="E8" s="8"/>
      <c r="I8" s="7"/>
    </row>
    <row r="9" spans="1:13" ht="15" customHeight="1" x14ac:dyDescent="0.25">
      <c r="A9" s="9">
        <v>16</v>
      </c>
      <c r="C9" s="1"/>
      <c r="I9" s="7"/>
    </row>
    <row r="10" spans="1:13" ht="18.75" x14ac:dyDescent="0.25">
      <c r="C10" s="1"/>
      <c r="G10" s="6" t="s">
        <v>0</v>
      </c>
      <c r="H10" s="1"/>
      <c r="I10" s="7"/>
      <c r="J10" s="14" t="str">
        <f ca="1">IF(ISBLANK(H6),"",IF(H6&gt;H14,F6,F14))</f>
        <v>Африканов/Колпаков/Маффре</v>
      </c>
      <c r="K10" s="12"/>
      <c r="L10" s="3">
        <v>13</v>
      </c>
      <c r="M10" s="4"/>
    </row>
    <row r="11" spans="1:13" ht="15" customHeight="1" x14ac:dyDescent="0.25">
      <c r="C11" s="1"/>
      <c r="I11" s="7"/>
      <c r="M11" s="5"/>
    </row>
    <row r="12" spans="1:13" ht="18.75" x14ac:dyDescent="0.25">
      <c r="A12" s="9" t="s">
        <v>1</v>
      </c>
      <c r="B12" s="12" t="str">
        <f ca="1">IF(LEFT(A13,1)="-",IF(ISBLANK(INDIRECT(ADDRESS(2^MID(A13,2,1)+2+(MID(A13,3,2)-1)*2^(MID(A13,2,1)+2),MID(A13,2,1)*4,,,A12))),"",IF(INDIRECT(ADDRESS(2^MID(A13,2,1)+2+(MID(A13,3,2)-1)*2^(MID(A13,2,1)+2),MID(A13,2,1)*4,,,A12))&gt;INDIRECT(ADDRESS(2^(1+MID(A13,2,1))+2^MID(A13,2,1)+2+(MID(A13,3,2)-1)*2^(MID(A13,2,1)+2),MID(A13,2,1)*4,,,A12)),INDIRECT(ADDRESS(2^(1+MID(A13,2,1))+2^MID(A13,2,1)+2+(MID(A13,3,2)-1)*2^(MID(A13,2,1)+2),MID(A13,2,1)*4-2,,,A12)),INDIRECT(ADDRESS(2^MID(A13,2,1)+2+(MID(A13,3,2)-1)*2^(MID(A13,2,1)+2),MID(A13,2,1)*4-2,,,A12)))),IF(LEFT(A12,1)="X",IFERROR(INDIRECT(ADDRESS(MATCH(A13,OFFSET(INDIRECT(ADDRESS(1,1,,,A12)),0,0,200,1),0),2,,,A12)),""),IFERROR(INDIRECT(ADDRESS(MATCH(A13,OFFSET(INDIRECT(ADDRESS(3,2,,,A12)),1,6+MAX(OFFSET(INDIRECT(ADDRESS(3,2,,,A12)),0,0,1,20)),2*MAX(OFFSET(INDIRECT(ADDRESS(3,2,,,A12)),0,0,1,20)),1),0)+3,3,,,A12)),"")))</f>
        <v>Рульки</v>
      </c>
      <c r="C12" s="13"/>
      <c r="D12" s="3">
        <v>13</v>
      </c>
      <c r="E12" s="4"/>
      <c r="I12" s="7"/>
      <c r="M12" s="7"/>
    </row>
    <row r="13" spans="1:13" ht="15" customHeight="1" x14ac:dyDescent="0.25">
      <c r="A13" s="9">
        <v>12</v>
      </c>
      <c r="C13" s="1"/>
      <c r="E13" s="5"/>
      <c r="I13" s="7"/>
      <c r="M13" s="7"/>
    </row>
    <row r="14" spans="1:13" ht="18.75" x14ac:dyDescent="0.25">
      <c r="B14" s="6" t="s">
        <v>0</v>
      </c>
      <c r="C14" s="1">
        <v>6</v>
      </c>
      <c r="E14" s="7"/>
      <c r="F14" s="14" t="str">
        <f ca="1">IF(ISBLANK(D12),"",IF(D12&gt;D16,B12,B16))</f>
        <v>Рульки</v>
      </c>
      <c r="G14" s="13"/>
      <c r="H14" s="3">
        <v>5</v>
      </c>
      <c r="I14" s="8"/>
      <c r="M14" s="7"/>
    </row>
    <row r="15" spans="1:13" ht="15" customHeight="1" x14ac:dyDescent="0.25">
      <c r="E15" s="7"/>
      <c r="M15" s="7"/>
    </row>
    <row r="16" spans="1:13" ht="18.75" x14ac:dyDescent="0.25">
      <c r="A16" s="9" t="s">
        <v>1</v>
      </c>
      <c r="B16" s="12" t="str">
        <f ca="1">IF(LEFT(A17,1)="-",IF(ISBLANK(INDIRECT(ADDRESS(2^MID(A17,2,1)+2+(MID(A17,3,2)-1)*2^(MID(A17,2,1)+2),MID(A17,2,1)*4,,,A16))),"",IF(INDIRECT(ADDRESS(2^MID(A17,2,1)+2+(MID(A17,3,2)-1)*2^(MID(A17,2,1)+2),MID(A17,2,1)*4,,,A16))&gt;INDIRECT(ADDRESS(2^(1+MID(A17,2,1))+2^MID(A17,2,1)+2+(MID(A17,3,2)-1)*2^(MID(A17,2,1)+2),MID(A17,2,1)*4,,,A16)),INDIRECT(ADDRESS(2^(1+MID(A17,2,1))+2^MID(A17,2,1)+2+(MID(A17,3,2)-1)*2^(MID(A17,2,1)+2),MID(A17,2,1)*4-2,,,A16)),INDIRECT(ADDRESS(2^MID(A17,2,1)+2+(MID(A17,3,2)-1)*2^(MID(A17,2,1)+2),MID(A17,2,1)*4-2,,,A16)))),IF(LEFT(A16,1)="X",IFERROR(INDIRECT(ADDRESS(MATCH(A17,OFFSET(INDIRECT(ADDRESS(1,1,,,A16)),0,0,200,1),0),2,,,A16)),""),IFERROR(INDIRECT(ADDRESS(MATCH(A17,OFFSET(INDIRECT(ADDRESS(3,2,,,A16)),1,6+MAX(OFFSET(INDIRECT(ADDRESS(3,2,,,A16)),0,0,1,20)),2*MAX(OFFSET(INDIRECT(ADDRESS(3,2,,,A16)),0,0,1,20)),1),0)+3,3,,,A16)),"")))</f>
        <v>Ткаченко/ Дурынчкева/Бубл</v>
      </c>
      <c r="C16" s="13"/>
      <c r="D16" s="3">
        <v>9</v>
      </c>
      <c r="E16" s="8"/>
      <c r="M16" s="7"/>
    </row>
    <row r="17" spans="1:15" ht="15" customHeight="1" x14ac:dyDescent="0.25">
      <c r="A17" s="9">
        <v>13</v>
      </c>
      <c r="M17" s="7"/>
    </row>
    <row r="18" spans="1:15" ht="18.75" x14ac:dyDescent="0.25">
      <c r="B18" s="6"/>
      <c r="K18" s="6" t="s">
        <v>0</v>
      </c>
      <c r="L18" s="1"/>
      <c r="M18" s="7"/>
      <c r="N18" s="14" t="str">
        <f ca="1">IF(ISBLANK(L10),"",IF(L10&gt;L26,J10,J26))</f>
        <v>Африканов/Колпаков/Маффре</v>
      </c>
      <c r="O18" s="12"/>
    </row>
    <row r="19" spans="1:15" ht="15" customHeight="1" x14ac:dyDescent="0.25">
      <c r="M19" s="7"/>
    </row>
    <row r="20" spans="1:15" ht="18.75" x14ac:dyDescent="0.25">
      <c r="A20" s="9" t="s">
        <v>1</v>
      </c>
      <c r="B20" s="12" t="str">
        <f ca="1">IF(LEFT(A21,1)="-",IF(ISBLANK(INDIRECT(ADDRESS(2^MID(A21,2,1)+2+(MID(A21,3,2)-1)*2^(MID(A21,2,1)+2),MID(A21,2,1)*4,,,A20))),"",IF(INDIRECT(ADDRESS(2^MID(A21,2,1)+2+(MID(A21,3,2)-1)*2^(MID(A21,2,1)+2),MID(A21,2,1)*4,,,A20))&gt;INDIRECT(ADDRESS(2^(1+MID(A21,2,1))+2^MID(A21,2,1)+2+(MID(A21,3,2)-1)*2^(MID(A21,2,1)+2),MID(A21,2,1)*4,,,A20)),INDIRECT(ADDRESS(2^(1+MID(A21,2,1))+2^MID(A21,2,1)+2+(MID(A21,3,2)-1)*2^(MID(A21,2,1)+2),MID(A21,2,1)*4-2,,,A20)),INDIRECT(ADDRESS(2^MID(A21,2,1)+2+(MID(A21,3,2)-1)*2^(MID(A21,2,1)+2),MID(A21,2,1)*4-2,,,A20)))),IF(LEFT(A20,1)="X",IFERROR(INDIRECT(ADDRESS(MATCH(A21,OFFSET(INDIRECT(ADDRESS(1,1,,,A20)),0,0,200,1),0),2,,,A20)),""),IFERROR(INDIRECT(ADDRESS(MATCH(A21,OFFSET(INDIRECT(ADDRESS(3,2,,,A20)),1,6+MAX(OFFSET(INDIRECT(ADDRESS(3,2,,,A20)),0,0,1,20)),2*MAX(OFFSET(INDIRECT(ADDRESS(3,2,,,A20)),0,0,1,20)),1),0)+3,3,,,A20)),"")))</f>
        <v>Пелевин/Иванов/Новиков</v>
      </c>
      <c r="C20" s="13"/>
      <c r="D20" s="3">
        <v>10</v>
      </c>
      <c r="E20" s="4"/>
      <c r="M20" s="7"/>
    </row>
    <row r="21" spans="1:15" ht="15" customHeight="1" x14ac:dyDescent="0.25">
      <c r="A21" s="9">
        <v>11</v>
      </c>
      <c r="E21" s="5"/>
      <c r="M21" s="7"/>
    </row>
    <row r="22" spans="1:15" ht="18.75" x14ac:dyDescent="0.25">
      <c r="B22" s="6" t="s">
        <v>0</v>
      </c>
      <c r="C22" s="1">
        <v>13</v>
      </c>
      <c r="E22" s="7"/>
      <c r="F22" s="14" t="str">
        <f ca="1">IF(ISBLANK(D20),"",IF(D20&gt;D24,B20,B24))</f>
        <v>Воронов/Комаровы/Мирошнич</v>
      </c>
      <c r="G22" s="13"/>
      <c r="H22" s="3">
        <v>2</v>
      </c>
      <c r="I22" s="4"/>
      <c r="M22" s="7"/>
    </row>
    <row r="23" spans="1:15" ht="15" customHeight="1" x14ac:dyDescent="0.25">
      <c r="E23" s="7"/>
      <c r="I23" s="5"/>
      <c r="M23" s="7"/>
    </row>
    <row r="24" spans="1:15" ht="18.75" x14ac:dyDescent="0.25">
      <c r="A24" s="9" t="s">
        <v>1</v>
      </c>
      <c r="B24" s="12" t="str">
        <f ca="1">IF(LEFT(A25,1)="-",IF(ISBLANK(INDIRECT(ADDRESS(2^MID(A25,2,1)+2+(MID(A25,3,2)-1)*2^(MID(A25,2,1)+2),MID(A25,2,1)*4,,,A24))),"",IF(INDIRECT(ADDRESS(2^MID(A25,2,1)+2+(MID(A25,3,2)-1)*2^(MID(A25,2,1)+2),MID(A25,2,1)*4,,,A24))&gt;INDIRECT(ADDRESS(2^(1+MID(A25,2,1))+2^MID(A25,2,1)+2+(MID(A25,3,2)-1)*2^(MID(A25,2,1)+2),MID(A25,2,1)*4,,,A24)),INDIRECT(ADDRESS(2^(1+MID(A25,2,1))+2^MID(A25,2,1)+2+(MID(A25,3,2)-1)*2^(MID(A25,2,1)+2),MID(A25,2,1)*4-2,,,A24)),INDIRECT(ADDRESS(2^MID(A25,2,1)+2+(MID(A25,3,2)-1)*2^(MID(A25,2,1)+2),MID(A25,2,1)*4-2,,,A24)))),IF(LEFT(A24,1)="X",IFERROR(INDIRECT(ADDRESS(MATCH(A25,OFFSET(INDIRECT(ADDRESS(1,1,,,A24)),0,0,200,1),0),2,,,A24)),""),IFERROR(INDIRECT(ADDRESS(MATCH(A25,OFFSET(INDIRECT(ADDRESS(3,2,,,A24)),1,6+MAX(OFFSET(INDIRECT(ADDRESS(3,2,,,A24)),0,0,1,20)),2*MAX(OFFSET(INDIRECT(ADDRESS(3,2,,,A24)),0,0,1,20)),1),0)+3,3,,,A24)),"")))</f>
        <v>Воронов/Комаровы/Мирошнич</v>
      </c>
      <c r="C24" s="13"/>
      <c r="D24" s="3">
        <v>11</v>
      </c>
      <c r="E24" s="8"/>
      <c r="I24" s="7"/>
      <c r="M24" s="7"/>
    </row>
    <row r="25" spans="1:15" ht="15" customHeight="1" x14ac:dyDescent="0.25">
      <c r="A25" s="9">
        <v>14</v>
      </c>
      <c r="I25" s="7"/>
      <c r="M25" s="7"/>
    </row>
    <row r="26" spans="1:15" ht="18.75" x14ac:dyDescent="0.25">
      <c r="G26" s="6" t="s">
        <v>0</v>
      </c>
      <c r="H26" s="1"/>
      <c r="I26" s="7"/>
      <c r="J26" s="14" t="str">
        <f ca="1">IF(ISBLANK(H22),"",IF(H22&gt;H30,F22,F30))</f>
        <v>Банщиков/Федотовский/Смир</v>
      </c>
      <c r="K26" s="13"/>
      <c r="L26" s="3">
        <v>11</v>
      </c>
      <c r="M26" s="8"/>
    </row>
    <row r="27" spans="1:15" ht="15" customHeight="1" x14ac:dyDescent="0.25">
      <c r="I27" s="7"/>
    </row>
    <row r="28" spans="1:15" ht="18.75" x14ac:dyDescent="0.25">
      <c r="A28" s="9" t="s">
        <v>1</v>
      </c>
      <c r="B28" s="12" t="str">
        <f ca="1">IF(LEFT(A29,1)="-",IF(ISBLANK(INDIRECT(ADDRESS(2^MID(A29,2,1)+2+(MID(A29,3,2)-1)*2^(MID(A29,2,1)+2),MID(A29,2,1)*4,,,A28))),"",IF(INDIRECT(ADDRESS(2^MID(A29,2,1)+2+(MID(A29,3,2)-1)*2^(MID(A29,2,1)+2),MID(A29,2,1)*4,,,A28))&gt;INDIRECT(ADDRESS(2^(1+MID(A29,2,1))+2^MID(A29,2,1)+2+(MID(A29,3,2)-1)*2^(MID(A29,2,1)+2),MID(A29,2,1)*4,,,A28)),INDIRECT(ADDRESS(2^(1+MID(A29,2,1))+2^MID(A29,2,1)+2+(MID(A29,3,2)-1)*2^(MID(A29,2,1)+2),MID(A29,2,1)*4-2,,,A28)),INDIRECT(ADDRESS(2^MID(A29,2,1)+2+(MID(A29,3,2)-1)*2^(MID(A29,2,1)+2),MID(A29,2,1)*4-2,,,A28)))),IF(LEFT(A28,1)="X",IFERROR(INDIRECT(ADDRESS(MATCH(A29,OFFSET(INDIRECT(ADDRESS(1,1,,,A28)),0,0,200,1),0),2,,,A28)),""),IFERROR(INDIRECT(ADDRESS(MATCH(A29,OFFSET(INDIRECT(ADDRESS(3,2,,,A28)),1,6+MAX(OFFSET(INDIRECT(ADDRESS(3,2,,,A28)),0,0,1,20)),2*MAX(OFFSET(INDIRECT(ADDRESS(3,2,,,A28)),0,0,1,20)),1),0)+3,3,,,A28)),"")))</f>
        <v>Банщиков/Федотовский/Смир</v>
      </c>
      <c r="C28" s="13"/>
      <c r="D28" s="3">
        <v>13</v>
      </c>
      <c r="E28" s="4"/>
      <c r="I28" s="7"/>
    </row>
    <row r="29" spans="1:15" ht="15" customHeight="1" x14ac:dyDescent="0.25">
      <c r="A29" s="9">
        <v>10</v>
      </c>
      <c r="E29" s="5"/>
      <c r="I29" s="7"/>
    </row>
    <row r="30" spans="1:15" ht="18.75" x14ac:dyDescent="0.25">
      <c r="B30" s="6" t="s">
        <v>0</v>
      </c>
      <c r="C30" s="1">
        <v>14</v>
      </c>
      <c r="E30" s="7"/>
      <c r="F30" s="14" t="str">
        <f ca="1">IF(ISBLANK(D28),"",IF(D28&gt;D32,B28,B32))</f>
        <v>Банщиков/Федотовский/Смир</v>
      </c>
      <c r="G30" s="13"/>
      <c r="H30" s="3">
        <v>13</v>
      </c>
      <c r="I30" s="8"/>
    </row>
    <row r="31" spans="1:15" ht="15" customHeight="1" x14ac:dyDescent="0.25">
      <c r="E31" s="7"/>
    </row>
    <row r="32" spans="1:15" ht="18.75" x14ac:dyDescent="0.25">
      <c r="A32" s="9" t="s">
        <v>1</v>
      </c>
      <c r="B32" s="12" t="str">
        <f ca="1">IF(LEFT(A33,1)="-",IF(ISBLANK(INDIRECT(ADDRESS(2^MID(A33,2,1)+2+(MID(A33,3,2)-1)*2^(MID(A33,2,1)+2),MID(A33,2,1)*4,,,A32))),"",IF(INDIRECT(ADDRESS(2^MID(A33,2,1)+2+(MID(A33,3,2)-1)*2^(MID(A33,2,1)+2),MID(A33,2,1)*4,,,A32))&gt;INDIRECT(ADDRESS(2^(1+MID(A33,2,1))+2^MID(A33,2,1)+2+(MID(A33,3,2)-1)*2^(MID(A33,2,1)+2),MID(A33,2,1)*4,,,A32)),INDIRECT(ADDRESS(2^(1+MID(A33,2,1))+2^MID(A33,2,1)+2+(MID(A33,3,2)-1)*2^(MID(A33,2,1)+2),MID(A33,2,1)*4-2,,,A32)),INDIRECT(ADDRESS(2^MID(A33,2,1)+2+(MID(A33,3,2)-1)*2^(MID(A33,2,1)+2),MID(A33,2,1)*4-2,,,A32)))),IF(LEFT(A32,1)="X",IFERROR(INDIRECT(ADDRESS(MATCH(A33,OFFSET(INDIRECT(ADDRESS(1,1,,,A32)),0,0,200,1),0),2,,,A32)),""),IFERROR(INDIRECT(ADDRESS(MATCH(A33,OFFSET(INDIRECT(ADDRESS(3,2,,,A32)),1,6+MAX(OFFSET(INDIRECT(ADDRESS(3,2,,,A32)),0,0,1,20)),2*MAX(OFFSET(INDIRECT(ADDRESS(3,2,,,A32)),0,0,1,20)),1),0)+3,3,,,A32)),"")))</f>
        <v>Рылова/Кайтукова/Багаутди</v>
      </c>
      <c r="C32" s="13"/>
      <c r="D32" s="3">
        <v>2</v>
      </c>
      <c r="E32" s="8"/>
    </row>
    <row r="33" spans="1:10" x14ac:dyDescent="0.25">
      <c r="A33" s="9">
        <v>15</v>
      </c>
    </row>
    <row r="35" spans="1:10" x14ac:dyDescent="0.25">
      <c r="A35"/>
      <c r="B35"/>
      <c r="C35"/>
      <c r="D35"/>
      <c r="E35"/>
      <c r="F35"/>
      <c r="G35"/>
      <c r="H35"/>
      <c r="I35"/>
      <c r="J35"/>
    </row>
    <row r="36" spans="1:10" x14ac:dyDescent="0.25">
      <c r="A36"/>
      <c r="B36"/>
      <c r="C36"/>
      <c r="D36"/>
      <c r="E36"/>
      <c r="F36"/>
      <c r="G36"/>
      <c r="H36"/>
      <c r="I36"/>
      <c r="J36"/>
    </row>
    <row r="37" spans="1:10" ht="15" customHeight="1" x14ac:dyDescent="0.25">
      <c r="A37"/>
      <c r="B37"/>
      <c r="C37"/>
      <c r="D37"/>
      <c r="E37" t="s">
        <v>27</v>
      </c>
      <c r="F37">
        <v>13</v>
      </c>
      <c r="G37"/>
      <c r="H37"/>
      <c r="I37"/>
      <c r="J37"/>
    </row>
    <row r="38" spans="1:10" x14ac:dyDescent="0.25">
      <c r="A38"/>
      <c r="B38"/>
      <c r="C38"/>
      <c r="D38"/>
      <c r="E38"/>
      <c r="F38"/>
      <c r="G38"/>
      <c r="H38"/>
      <c r="I38"/>
      <c r="J38"/>
    </row>
    <row r="39" spans="1:10" ht="15" customHeight="1" x14ac:dyDescent="0.25">
      <c r="A39"/>
      <c r="B39"/>
      <c r="C39"/>
      <c r="D39"/>
      <c r="E39"/>
      <c r="F39"/>
      <c r="G39"/>
      <c r="H39"/>
      <c r="I39"/>
      <c r="J39"/>
    </row>
    <row r="40" spans="1:10" x14ac:dyDescent="0.25">
      <c r="A40"/>
      <c r="B40"/>
      <c r="C40"/>
      <c r="D40"/>
      <c r="E40" t="s">
        <v>57</v>
      </c>
      <c r="F40">
        <v>7</v>
      </c>
      <c r="G40"/>
      <c r="H40"/>
      <c r="I40"/>
      <c r="J40"/>
    </row>
    <row r="41" spans="1:10" x14ac:dyDescent="0.25">
      <c r="A41"/>
      <c r="B41"/>
      <c r="C41"/>
      <c r="D41"/>
      <c r="E41"/>
      <c r="F41"/>
      <c r="G41"/>
      <c r="H41"/>
      <c r="I41"/>
      <c r="J41"/>
    </row>
    <row r="42" spans="1:10" x14ac:dyDescent="0.25">
      <c r="A42"/>
      <c r="B42"/>
      <c r="C42"/>
      <c r="D42"/>
      <c r="E42"/>
      <c r="F42"/>
      <c r="G42"/>
      <c r="H42"/>
      <c r="I42"/>
      <c r="J42"/>
    </row>
    <row r="43" spans="1:10" x14ac:dyDescent="0.25">
      <c r="A43"/>
      <c r="B43"/>
      <c r="C43"/>
      <c r="D43"/>
      <c r="E43"/>
      <c r="F43"/>
      <c r="G43"/>
      <c r="H43"/>
      <c r="I43"/>
      <c r="J43"/>
    </row>
    <row r="44" spans="1:10" x14ac:dyDescent="0.25">
      <c r="A44"/>
      <c r="B44"/>
      <c r="C44"/>
      <c r="D44"/>
      <c r="E44"/>
      <c r="F44"/>
      <c r="G44"/>
      <c r="H44"/>
      <c r="I44"/>
      <c r="J44"/>
    </row>
    <row r="45" spans="1:10" x14ac:dyDescent="0.25">
      <c r="A45"/>
      <c r="B45"/>
      <c r="C45"/>
      <c r="D45"/>
      <c r="E45"/>
      <c r="F45"/>
      <c r="G45"/>
      <c r="H45"/>
      <c r="I45"/>
      <c r="J45"/>
    </row>
    <row r="46" spans="1:10" x14ac:dyDescent="0.25">
      <c r="A46"/>
      <c r="B46"/>
      <c r="C46"/>
      <c r="D46"/>
      <c r="E46"/>
      <c r="F46"/>
      <c r="G46"/>
      <c r="H46"/>
      <c r="I46"/>
      <c r="J46"/>
    </row>
    <row r="47" spans="1:10" x14ac:dyDescent="0.25">
      <c r="A47"/>
      <c r="B47"/>
      <c r="C47"/>
      <c r="D47"/>
      <c r="E47"/>
      <c r="F47"/>
      <c r="G47"/>
      <c r="H47"/>
      <c r="I47"/>
      <c r="J47"/>
    </row>
    <row r="48" spans="1:10" x14ac:dyDescent="0.25">
      <c r="A48"/>
      <c r="B48"/>
      <c r="C48"/>
      <c r="D48"/>
      <c r="E48"/>
      <c r="F48"/>
      <c r="G48"/>
      <c r="H48"/>
      <c r="I48"/>
      <c r="J48"/>
    </row>
    <row r="49" spans="1:10" x14ac:dyDescent="0.25">
      <c r="A49"/>
      <c r="B49"/>
      <c r="C49"/>
      <c r="D49"/>
      <c r="E49"/>
      <c r="F49"/>
      <c r="G49"/>
      <c r="H49"/>
      <c r="I49"/>
      <c r="J49"/>
    </row>
  </sheetData>
  <mergeCells count="15">
    <mergeCell ref="F14:G14"/>
    <mergeCell ref="B16:C16"/>
    <mergeCell ref="F30:G30"/>
    <mergeCell ref="B32:C32"/>
    <mergeCell ref="N18:O18"/>
    <mergeCell ref="B20:C20"/>
    <mergeCell ref="F22:G22"/>
    <mergeCell ref="B24:C24"/>
    <mergeCell ref="B28:C28"/>
    <mergeCell ref="J26:K26"/>
    <mergeCell ref="B4:C4"/>
    <mergeCell ref="F6:G6"/>
    <mergeCell ref="B8:C8"/>
    <mergeCell ref="J10:K10"/>
    <mergeCell ref="B12:C12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Регистрация</vt:lpstr>
      <vt:lpstr>1 тур</vt:lpstr>
      <vt:lpstr>2 тур</vt:lpstr>
      <vt:lpstr>3 тур</vt:lpstr>
      <vt:lpstr>4 тур</vt:lpstr>
      <vt:lpstr>5 тур</vt:lpstr>
      <vt:lpstr>X</vt:lpstr>
      <vt:lpstr>А</vt:lpstr>
      <vt:lpstr>B</vt:lpstr>
      <vt:lpstr>С</vt:lpstr>
      <vt:lpstr>X!swiss_res</vt:lpstr>
    </vt:vector>
  </TitlesOfParts>
  <Company>ЗАО «Фирма «АйТи». Информационные технологии»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РФП</dc:creator>
  <cp:lastModifiedBy>Master</cp:lastModifiedBy>
  <cp:lastPrinted>2023-06-10T14:48:22Z</cp:lastPrinted>
  <dcterms:created xsi:type="dcterms:W3CDTF">2012-05-14T14:45:43Z</dcterms:created>
  <dcterms:modified xsi:type="dcterms:W3CDTF">2023-06-25T20:55:02Z</dcterms:modified>
</cp:coreProperties>
</file>